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แบบรายงานชม.ปฏิบัติงาน" sheetId="14" r:id="rId1"/>
    <sheet name="หลักฐานประกอบการพิจารณ" sheetId="5" r:id="rId2"/>
  </sheets>
  <definedNames>
    <definedName name="_xlnm.Print_Area" localSheetId="0">แบบรายงานชม.ปฏิบัติงาน!$A$1:$E$180</definedName>
    <definedName name="_xlnm.Print_Titles" localSheetId="0">แบบรายงานชม.ปฏิบัติงาน!$10:$10</definedName>
  </definedNames>
  <calcPr calcId="152511"/>
</workbook>
</file>

<file path=xl/calcChain.xml><?xml version="1.0" encoding="utf-8"?>
<calcChain xmlns="http://schemas.openxmlformats.org/spreadsheetml/2006/main">
  <c r="E18" i="14" l="1"/>
  <c r="E156" i="14" l="1"/>
  <c r="E159" i="14" s="1"/>
  <c r="E158" i="14"/>
  <c r="E157" i="14"/>
  <c r="E126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00" i="14"/>
  <c r="E99" i="14"/>
  <c r="E94" i="14"/>
  <c r="E61" i="14"/>
  <c r="E30" i="14"/>
  <c r="E29" i="14"/>
  <c r="E28" i="14"/>
  <c r="E25" i="14"/>
  <c r="E24" i="14"/>
  <c r="E23" i="14"/>
  <c r="E128" i="14" l="1"/>
  <c r="E127" i="14"/>
  <c r="E125" i="14"/>
  <c r="E124" i="14"/>
  <c r="E123" i="14"/>
  <c r="E122" i="14"/>
  <c r="E53" i="14"/>
  <c r="E52" i="14"/>
  <c r="E46" i="14"/>
  <c r="E45" i="14"/>
  <c r="E20" i="14"/>
  <c r="E19" i="14"/>
  <c r="E17" i="14"/>
  <c r="E15" i="14"/>
  <c r="E14" i="14"/>
  <c r="E62" i="14" s="1"/>
  <c r="E129" i="14" l="1"/>
  <c r="E160" i="14" s="1"/>
  <c r="E117" i="14"/>
</calcChain>
</file>

<file path=xl/sharedStrings.xml><?xml version="1.0" encoding="utf-8"?>
<sst xmlns="http://schemas.openxmlformats.org/spreadsheetml/2006/main" count="440" uniqueCount="311">
  <si>
    <t>ส่วนที่ 1 ข้อมูลส่วนบุคคล</t>
  </si>
  <si>
    <t xml:space="preserve"> ชื่อผู้รับการประเมิน.....................................................................................             ตำแหน่ง.......................................................</t>
  </si>
  <si>
    <t>1.  หมวดงานสอน</t>
  </si>
  <si>
    <t>ลำดับที่</t>
  </si>
  <si>
    <t>ภาระงาน</t>
  </si>
  <si>
    <t>ชั่วโมงปฏิบัติจริง</t>
  </si>
  <si>
    <t>ชั่วโมงทำการ</t>
  </si>
  <si>
    <t>1.1</t>
  </si>
  <si>
    <t>งานสอน</t>
  </si>
  <si>
    <t>ระดับปริญญาตรี</t>
  </si>
  <si>
    <t xml:space="preserve">     บรรยาย</t>
  </si>
  <si>
    <t xml:space="preserve">     ปฏิบัติ</t>
  </si>
  <si>
    <t>ระดับสูงกว่าปริญญาตรีและบัณฑิตศึกษา</t>
  </si>
  <si>
    <t>1.2</t>
  </si>
  <si>
    <t>1 ชั่วโมงปฏิบัติเท่ากับ 1 ชั่วโมงทำการ</t>
  </si>
  <si>
    <t>1.3</t>
  </si>
  <si>
    <t xml:space="preserve">การเข้าร่วมฟังวิชาสัมมนาระดับปริญญาตรี/โท/เอก และการนำเสนอ ก่อนและ/หรือ หลังการออกฝึกภาคสนาม  การฝึกงาน  </t>
  </si>
  <si>
    <t>1 ชั่วโมงปฏิบัติเท่ากับ 2 ชั่วโมงทำการ</t>
  </si>
  <si>
    <t>1.4</t>
  </si>
  <si>
    <t>1 ชั่วโมงปฏิบัติเท่ากับ 3 ชั่วโมงทำการ</t>
  </si>
  <si>
    <t>1.5</t>
  </si>
  <si>
    <t xml:space="preserve">     ปริญญาโท แผน ก (2)</t>
  </si>
  <si>
    <t xml:space="preserve">     ปริญญาโท แผน ข</t>
  </si>
  <si>
    <t xml:space="preserve">     ปริญญาตรี</t>
  </si>
  <si>
    <t>1.6</t>
  </si>
  <si>
    <t xml:space="preserve">     ปริญญาเอก แผน 1</t>
  </si>
  <si>
    <t xml:space="preserve">     ปริญญาโท  แผน ก (2)</t>
  </si>
  <si>
    <t xml:space="preserve">     ปริญญาโท  แผน ข</t>
  </si>
  <si>
    <t>1.7</t>
  </si>
  <si>
    <t>1 ชั่วโมงทำการ/สัปดาห์</t>
  </si>
  <si>
    <t>1.8</t>
  </si>
  <si>
    <t>9 ชั่วโมงทำการ/ครั้ง</t>
  </si>
  <si>
    <t>1.9</t>
  </si>
  <si>
    <t xml:space="preserve">     ปริญญาเอก  แผน  1</t>
  </si>
  <si>
    <t>3 ชั่วโมงทำการ/สัปดาห์/คน*</t>
  </si>
  <si>
    <t>1.10</t>
  </si>
  <si>
    <t>1.11</t>
  </si>
  <si>
    <t>1.12</t>
  </si>
  <si>
    <t>1.13</t>
  </si>
  <si>
    <t>1.14</t>
  </si>
  <si>
    <t>1 ชั่วโมงทำการ/สัปดาห์/คน*</t>
  </si>
  <si>
    <t>1.15</t>
  </si>
  <si>
    <t>1.16</t>
  </si>
  <si>
    <t>12  ชั่วโมงทำการ/วิชา</t>
  </si>
  <si>
    <t>1.17</t>
  </si>
  <si>
    <t>1.18</t>
  </si>
  <si>
    <t>1.19</t>
  </si>
  <si>
    <t>400 ชั่วโมงทำการ/เล่ม</t>
  </si>
  <si>
    <t>1.20</t>
  </si>
  <si>
    <t>100 ชั่วโมงทำการ/เล่ม</t>
  </si>
  <si>
    <t>1.21</t>
  </si>
  <si>
    <t>10 ชั่วโมงทำการ/เรื่อง</t>
  </si>
  <si>
    <t>1.22</t>
  </si>
  <si>
    <t>1.23</t>
  </si>
  <si>
    <t>รวมจำนวนชั่วโมงทำการในหมวดงานสอน</t>
  </si>
  <si>
    <t>2</t>
  </si>
  <si>
    <t>2.1</t>
  </si>
  <si>
    <t>โครงการวิจัย</t>
  </si>
  <si>
    <t xml:space="preserve">     ที่ปรึกษา</t>
  </si>
  <si>
    <t>2 ชั่วโมงทำการ/สัปดาห์/โครงการ</t>
  </si>
  <si>
    <t xml:space="preserve">     หัวหน้าโครงการ</t>
  </si>
  <si>
    <t>8 ชั่วโมงทำการ/สัปดาห์/โครงการ</t>
  </si>
  <si>
    <t xml:space="preserve">     ผู้ร่วมวิจัย</t>
  </si>
  <si>
    <t>4 ชั่วโมงทำการ/สัปดาห์/โครงการ</t>
  </si>
  <si>
    <t>2.2</t>
  </si>
  <si>
    <t xml:space="preserve">     ชื่อแรก /  Corresponding Author</t>
  </si>
  <si>
    <t>40 ชั่วโมงทำการ/เรื่อง</t>
  </si>
  <si>
    <t xml:space="preserve">    ชื่อในลำดับอื่นๆ</t>
  </si>
  <si>
    <t>20 ชั่วโมงทำการ/เรื่อง</t>
  </si>
  <si>
    <t>2.3</t>
  </si>
  <si>
    <t xml:space="preserve">     ชื่อแรก / Corresponding Author</t>
  </si>
  <si>
    <t>80 ชั่วโมงทำการ/เรื่อง</t>
  </si>
  <si>
    <t>2.4</t>
  </si>
  <si>
    <t xml:space="preserve">    ชื่อแรก / Corresponding Author</t>
  </si>
  <si>
    <t>2.5</t>
  </si>
  <si>
    <t>การเสนอผลงานทางวิชาการในระดับประเทศ</t>
  </si>
  <si>
    <t>8 ชั่วโมงทำการ/เรื่อง</t>
  </si>
  <si>
    <t xml:space="preserve">     โปสเตอร์</t>
  </si>
  <si>
    <t>4 ชั่วโมงทำการ/เรื่อง</t>
  </si>
  <si>
    <t>2.6</t>
  </si>
  <si>
    <t>การเสนอผลงานทางวิชาการในระดับนานาชาติ</t>
  </si>
  <si>
    <t>16 ชั่วโมงทำการ/เรื่อง</t>
  </si>
  <si>
    <t>2.7</t>
  </si>
  <si>
    <t>3</t>
  </si>
  <si>
    <t>3.1</t>
  </si>
  <si>
    <t>3.2</t>
  </si>
  <si>
    <t>ที่ปรึกษาโครงการแลกเปลี่ยนนักศึกษาระหว่างคณะภายในมหาวิทยาลัยหรือนอกมหาวิทยาลัยหรือโครงการที่เกี่ยวข้องกับกิจการนักศึกษา</t>
  </si>
  <si>
    <t>3.3</t>
  </si>
  <si>
    <t>ที่ปรึกษาโครงการแลกเปลี่ยนนักศึกษาหรือโครงการที่เกี่ยวข้องกับกิจการนักศึกษาในระดับนานาชาติ</t>
  </si>
  <si>
    <t>3.4</t>
  </si>
  <si>
    <t>กองบรรณาธิการหรือบรรณาธิการจุลสาร/วารสารทางวิชาการ/เอกสารทางวิชาการ</t>
  </si>
  <si>
    <t>3.5</t>
  </si>
  <si>
    <t>กองบรรณาธิการหรือบรรณาธิการตำรา/หนังสือทางวิชาการ</t>
  </si>
  <si>
    <t>3.6</t>
  </si>
  <si>
    <t>คณะกรรมการจัดสัมมนา/ประชุมวิชาการ/ฝึกอบรม/ดูงานภายในประเทศ</t>
  </si>
  <si>
    <t>3.7</t>
  </si>
  <si>
    <t>วิทยากรในการสัมมนา/ประชุมวิชาการ/ฝึกอบรม/ดูงาน หรือวิทยากรรับเชิญอื่นๆ</t>
  </si>
  <si>
    <t>3.8</t>
  </si>
  <si>
    <t>การทำโครงการบริการทางวิชาการภายในหรือภายนอกมหาวิทยาลัยและได้รับการอนุมัติจากคณะ/มหาวิทยาลัย</t>
  </si>
  <si>
    <t>3.9</t>
  </si>
  <si>
    <t>3.10</t>
  </si>
  <si>
    <t>ผู้ทรงคุณวุฒิประเมินคุณสมบัติและผลงานทางวิชาการเพื่อขอตำแหน่งผู้ชำนาญการ  ตำแหน่งทางวิชาการ</t>
  </si>
  <si>
    <t>3.11</t>
  </si>
  <si>
    <t>ผู้เชี่ยวชาญตรวจสอบความสมบูรณ์ถูกต้องของบทความทางวิชาการในวารสารวิชาการหรือสื่อต่างๆ แบบสอบถาม  แบบวัดความรู้</t>
  </si>
  <si>
    <t>3.12</t>
  </si>
  <si>
    <t>ประธานหรือกรรมการสอบโครงร่างวิทยานิพนธ์/วิทยานิพนธ์/สารนิพนธ์  สอบประมวลความรู้ (Comprehensive examination) / สอบวัดคุณสมบัติ (Qualifying examination) ของนักศึกษาปริญญาโท/เอก นอกคณะและ/หรือนอกมหาวิทยาลัย</t>
  </si>
  <si>
    <t>3.13</t>
  </si>
  <si>
    <t>3.14</t>
  </si>
  <si>
    <t>3.15</t>
  </si>
  <si>
    <t>3.16</t>
  </si>
  <si>
    <t>4</t>
  </si>
  <si>
    <t>4.1</t>
  </si>
  <si>
    <t>การเข้าร่วมงานที่เกี่ยวข้องกับงานทำนุบำรุงศิลปวัฒนธรรมของคณะหรือของมหาวิทยาลัย  โปรดระบุรายละเอียดประกอบ</t>
  </si>
  <si>
    <t>4.2</t>
  </si>
  <si>
    <t>ที่ปรึกษาของชมรมที่เกี่ยวข้องกับกิจการนักศึกษาหรือสโมสรนักศึกษา</t>
  </si>
  <si>
    <t>4.3</t>
  </si>
  <si>
    <t>ประธาน/กรรมการของชมรมที่เกี่ยวข้องกับกิจการนักศึกษาหรือสโมสรนักศึกษา</t>
  </si>
  <si>
    <t>4.4</t>
  </si>
  <si>
    <t>ที่ปรึกษาโครงการ/ค่ายต่างๆ ที่เกี่ยวข้อง</t>
  </si>
  <si>
    <t>4.5</t>
  </si>
  <si>
    <t>ประธาน/กรรมการ/อนุกรรมการโครงการ/ค่ายต่างๆ ที่เกี่ยวข้อง</t>
  </si>
  <si>
    <t>4.6</t>
  </si>
  <si>
    <t>การจัดกิจกรรมการเสริมสร้างและพัฒนาบุคลิกภาพ สติปัญญา จิตใจ</t>
  </si>
  <si>
    <t>4.7</t>
  </si>
  <si>
    <t>ที่ปรึกษาในเรื่องที่เกี่ยวข้องกับงานทำนุบำรุงศิลปวัฒนธรรม/ศาสนา/กีฬา/สิ่งแวดล้อม</t>
  </si>
  <si>
    <t>ประธาน/กรรมการ/อนุกรรมการ ที่เป็นตัวแทนคณะในเรื่องที่เกี่ยวข้องกับงานทำนุบำรุงศิลปวัฒนธรรม/ศาสนา/กีฬา/สิ่งแวดล้อม</t>
  </si>
  <si>
    <t>5</t>
  </si>
  <si>
    <t>5.1</t>
  </si>
  <si>
    <t>ตำแหน่งผู้บริหาร</t>
  </si>
  <si>
    <t xml:space="preserve">     คณบดี</t>
  </si>
  <si>
    <t>35 ชั่วโมงทำการ/สัปดาห์*</t>
  </si>
  <si>
    <t xml:space="preserve">     รองคณบดี</t>
  </si>
  <si>
    <t>21 ชั่วโมงทำการ/สัปดาห์*</t>
  </si>
  <si>
    <t xml:space="preserve">     ผู้ช่วยคณบดี</t>
  </si>
  <si>
    <t>5.2</t>
  </si>
  <si>
    <t>ประธานคณะกรรมการบริหารหลักสูตร</t>
  </si>
  <si>
    <t>5.3</t>
  </si>
  <si>
    <t>กรรมการและเลขานุการคณะกรรมการบริหารหลักสูตร</t>
  </si>
  <si>
    <t>5 ชั่วโมงทำการ/สัปดาห์</t>
  </si>
  <si>
    <t>5.4</t>
  </si>
  <si>
    <t>กรรมการบริหารหลักสูตร</t>
  </si>
  <si>
    <t>2 ชั่วโมงทำการ/สัปดาห์/หลักสูตร</t>
  </si>
  <si>
    <t>5.5</t>
  </si>
  <si>
    <t>ที่ปรึกษาคณะกรรมการบริหารหลักสูตร</t>
  </si>
  <si>
    <t>5.6</t>
  </si>
  <si>
    <t>5.7</t>
  </si>
  <si>
    <t>อาจารย์ผู้รับผิดชอบหลักสูตร</t>
  </si>
  <si>
    <t>5.8</t>
  </si>
  <si>
    <t>5.9</t>
  </si>
  <si>
    <t>2 ชั่วโมงทำการ/สัปดาห์*</t>
  </si>
  <si>
    <t>5.10</t>
  </si>
  <si>
    <t>1.75 ชั่วโมงทำการ/สัปดาห์</t>
  </si>
  <si>
    <t>5.11</t>
  </si>
  <si>
    <t>1.5 ชั่วโมงทำการ/สัปดาห์*</t>
  </si>
  <si>
    <t>5.12</t>
  </si>
  <si>
    <t>ที่ปรึกษาคณะกรรมการสภาอาจารย์/สภาอาจารย์</t>
  </si>
  <si>
    <t>5.13</t>
  </si>
  <si>
    <t>5.14</t>
  </si>
  <si>
    <t>5.15</t>
  </si>
  <si>
    <t>กรรมการสภาอาจารย์/กรรมการสภาคณาจารย์</t>
  </si>
  <si>
    <t>5.16</t>
  </si>
  <si>
    <t>กรรมการประจำคณะประเภทผู้แทนคณาจารย์</t>
  </si>
  <si>
    <t>5.17</t>
  </si>
  <si>
    <t>รวมจำนวนชั่วโมงภาระงานทุกหมวด</t>
  </si>
  <si>
    <t>ข้าพเจ้าขอรับรองว่าข้อมูลดังกล่าวข้างต้นเป็นความจริงทุกประการและสามารถตรวจสอบความถูกต้องได้</t>
  </si>
  <si>
    <t>ลงชื่อ........................................................................</t>
  </si>
  <si>
    <t xml:space="preserve">       (...................................................................................)</t>
  </si>
  <si>
    <t>ผู้รับการประเมิน</t>
  </si>
  <si>
    <t>วันที่................เดือน...........................................พ.ศ................</t>
  </si>
  <si>
    <t>12 ชั่วโมงทำการ/ครั้ง</t>
  </si>
  <si>
    <t>1.24</t>
  </si>
  <si>
    <t>100 ชั่วโมงทำการต่อเล่ม</t>
  </si>
  <si>
    <t xml:space="preserve">เกณฑ์การคำนวณปริมาณภาระงาน </t>
  </si>
  <si>
    <r>
      <t>1 ชั่วโมงบรรยายเท่ากับ 3 ชั่วโมงทำการ</t>
    </r>
    <r>
      <rPr>
        <sz val="18"/>
        <color theme="1"/>
        <rFont val="TH SarabunPSK"/>
        <family val="2"/>
      </rPr>
      <t>*</t>
    </r>
  </si>
  <si>
    <r>
      <t>1 ชั่วโมงปฏิบัติเท่ากับ 1.5 ชั่วโมงทำการ</t>
    </r>
    <r>
      <rPr>
        <sz val="18"/>
        <color theme="1"/>
        <rFont val="TH SarabunPSK"/>
        <family val="2"/>
      </rPr>
      <t>*</t>
    </r>
  </si>
  <si>
    <r>
      <t>1 ชั่วโมงบรรยายเท่ากับ 4 ชั่วโมงทำการ</t>
    </r>
    <r>
      <rPr>
        <sz val="18"/>
        <color theme="1"/>
        <rFont val="TH SarabunPSK"/>
        <family val="2"/>
      </rPr>
      <t>*</t>
    </r>
  </si>
  <si>
    <r>
      <t>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</si>
  <si>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</si>
  <si>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1.5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</si>
  <si>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0.25 ชั่วโมงทำการ/สัปดาห์/คน</t>
    </r>
    <r>
      <rPr>
        <sz val="18"/>
        <color theme="1"/>
        <rFont val="TH SarabunPSK"/>
        <family val="2"/>
      </rPr>
      <t>*</t>
    </r>
  </si>
  <si>
    <t>1 ชั่วโมงทำการ/สัปดาห์/หลักสูตร</t>
  </si>
  <si>
    <t>แบบฟอร์มที่  2</t>
  </si>
  <si>
    <t>ชื่อ.........................................................................................................................................................................</t>
  </si>
  <si>
    <t>ส่วนที่ 2  ปริมาณภาระงาน (60%)</t>
  </si>
  <si>
    <t>1.25</t>
  </si>
  <si>
    <t>1 ชั่วโมงทำการ/สัปดาห์/คน</t>
  </si>
  <si>
    <t>100 ชั่วโมงทำการ/ผลงาน</t>
  </si>
  <si>
    <t>200 ชั่วโมงทำการ/ผลงาน</t>
  </si>
  <si>
    <t xml:space="preserve">ผลงานวิจัยที่เป็นต้นแบบและนำไปสู่นวัตกรรมและก่อให้เกิดทรัพย์สินทางปัญญา </t>
  </si>
  <si>
    <r>
      <t xml:space="preserve">งานทำนุบำรุงศิลปวัฒนธรรม/ศาสนา/กีฬา/สิ่งแวดล้อมและกิจกรรมอื่นๆ </t>
    </r>
    <r>
      <rPr>
        <sz val="14"/>
        <color theme="1"/>
        <rFont val="TH SarabunPSK"/>
        <family val="2"/>
      </rPr>
      <t xml:space="preserve"> หมายถึง งานที่มีส่วนร่วมในการจัดทำกิจกรรม เพื่อทำนุบำรุงศาสนา ศิลปวัฒนธรรม และการกีฬา รวมถึงการจัด/พัฒนาระเบียบสังคม การปรับปรุงคุณภาพชีวิต หรือวิถีชีวิตให้ดีขึ้น</t>
    </r>
  </si>
  <si>
    <r>
      <t>การสอน</t>
    </r>
    <r>
      <rPr>
        <sz val="14"/>
        <color theme="1"/>
        <rFont val="TH SarabunPSK"/>
        <family val="2"/>
      </rPr>
      <t xml:space="preserve">  หมายถึง งานสอนในรายวิชาที่กำหนดไว้ในหลักสูตรของมหาวิทยาลัยมหิดล  ประธาน และกรรมการที่ปรึกษาวิทยานิพนธ์   กรรมการที่ปรึกษาค้นคว้าด้วยตนเอง</t>
    </r>
  </si>
  <si>
    <t>1 ชั่วโมงปฏิบัติเท่ากับ 1.5 ชั่วโมงทำการ</t>
  </si>
  <si>
    <t>อาจารย์ที่ปรึกษาโครงงาน (senior project) ระดับปริญญาตรี</t>
  </si>
  <si>
    <t>อาจารย์ที่ปรึกษาร่วมโครงการ (senior project)  ระดับปริญญาตรี</t>
  </si>
  <si>
    <t>120 ชั่วโมงทำการ/เรื่อง</t>
  </si>
  <si>
    <t>60 ชั่วโมงทำการ/เรื่อง</t>
  </si>
  <si>
    <t xml:space="preserve">     ชื่อในลำดับอื่นๆ</t>
  </si>
  <si>
    <t xml:space="preserve">การตีพิมพ์เผยแพร่ผลงานทางวิชาการระดับนานาชาติ </t>
  </si>
  <si>
    <t xml:space="preserve">การเขียนและตีพิมพ์เผยแพร่ผลงานทางวิชาการในวารสารทั่วไป/หนังสือพิมพ์หรือสื่ออื่นๆ  </t>
  </si>
  <si>
    <t>อาจารย์ผู้รับผิดชอบรายวิชา</t>
  </si>
  <si>
    <t>12 ชั่วโมงทำการ/คน/รอบการประเมิน</t>
  </si>
  <si>
    <t>เอกสารประกอบการสอน</t>
  </si>
  <si>
    <t>1 ชั่วโมงบริการวิชาการเท่ากับ 1 ชั่วโมงทำการ</t>
  </si>
  <si>
    <t>การปฏิบัติงานภาคสนามและการออกสำรวจพื้นที่เบื้องต้นของนักศึกษาระดับปริญญาตรี/โท/เอก (1 วันไม่เกิน 8 ชั่วโมงปฏิบัติ)</t>
  </si>
  <si>
    <t>1ชั่วโมงออนไลน์ เท่ากับ 50 ชั่วโมงทำการ</t>
  </si>
  <si>
    <t>งานอื่นๆ ที่เกี่ยวข้องและได้รับอนุมัติจากคณะหรือมหาวิทยาลัย  โปรดระบุรายละเอียดประกอบ.....................</t>
  </si>
  <si>
    <t>การปรับปรุง ทบทวน ตำรา/หนังสือทางวิชาการ  Edition ใหม่ โดยคิดจากสัดส่วนการเปลี่ยนแปลงจากเล่มเดิมของผู้รับการประเมิน อย่างน้อย 25% ของฉบับสมบูรณ์</t>
  </si>
  <si>
    <t>ประธาน/กรรมการสอบวัดคุณสมบัติ (Qualifying examination) ของระดับปริญญาเอก  (คิดไม่เกิน 4 ชั่วโมงปฏิบัติต่อครั้ง)</t>
  </si>
  <si>
    <t>การประสานงานผู้สนใจมาลงทะเบียนศึกษาในหลักสูตรนานาชาติระดับบัณฑิตศึกษาของของคณะได้</t>
  </si>
  <si>
    <r>
      <t>งานวิจัย</t>
    </r>
    <r>
      <rPr>
        <sz val="14"/>
        <color theme="1"/>
        <rFont val="TH SarabunPSK"/>
        <family val="2"/>
      </rPr>
      <t xml:space="preserve"> หมายถึง การศึกษาค้นคว้าอย่างมีระบบและมีวัตถุประสงค์ที่ชัดเจนเพื่อให้ได้มาซึ่งข้อมูลหลักการหรือข้อสรุปที่จะนำไปสู่ความก้าวหน้าทางวิชาการหรือเอื้อต่อการนำวิชาการนั้นไปประยุกต์ มีลักษณะเป็นเอกสารที่มีระเบียบวิธีวิจัยที่เหมาะสมกับธรรมชาติของวิชา เป็นผลงานวิจัยที่สมบูรณ์ </t>
    </r>
    <r>
      <rPr>
        <i/>
        <sz val="14"/>
        <color theme="1"/>
        <rFont val="TH SarabunPSK"/>
        <family val="2"/>
      </rPr>
      <t>ภาระงานย่อยที่จัดอยู่ในหมวดงานวิจัยที่มีผู้ร่วมงานมากกว่า 1 คนให้หารเฉลี่ยปริมาณภาระงานตามจำนวนผู้ร่วมงานหรือขึ้นอยู่กับดุลยพินิจของ หัวหน้าโครงการและ/หรือผู้ร่วมงานพิจารณา</t>
    </r>
  </si>
  <si>
    <t>1. หมวดงานสอน</t>
  </si>
  <si>
    <t>2.7.1 สิทธิบัตรการประดิษฐ์</t>
  </si>
  <si>
    <t>2.7.2 สิทธิบัตรการออกแบบผลิตภัณฑ์</t>
  </si>
  <si>
    <t>2.7.3 อนุสิทธิบัตร</t>
  </si>
  <si>
    <t>500 ชั่วโมงทำการ/ผลงาน</t>
  </si>
  <si>
    <t>3. หมวดงานบริการวิชาการ</t>
  </si>
  <si>
    <r>
      <t>งานบริการวิชาการ</t>
    </r>
    <r>
      <rPr>
        <sz val="14"/>
        <color theme="1"/>
        <rFont val="TH SarabunPSK"/>
        <family val="2"/>
      </rPr>
      <t xml:space="preserve"> หมายถึง การให้บริการและช่วยส่งเสริมเผยแพร่วิชาความรู้ ทั้งทางด้านวิชาการและวิชาชีพต่อกลุ่มบุคคล สังคม เพื่อนำไปพัฒนาคุณภาพชีวิตในทุกด้าน</t>
    </r>
  </si>
  <si>
    <t>4. หมวดงานทำนุบำรุงศิลปวัฒนธรรม/ศาสนา/กีฬา/สิ่งแวดล้อมและกิจกรรมอื่นๆ</t>
  </si>
  <si>
    <t>ภารกิจอื่นๆ ที่เกี่ยวข้องและได้รับการอนุมัติจากคณะหรือมหาวิทยาลัย และปฏิบัติงานภายนอกคณะ  โดยให้ระบุรายละเอียดประกอบ.............</t>
  </si>
  <si>
    <t>ภารกิจอื่นๆ ที่เกี่ยวข้องและได้รับอนุมัติจากคณะและ/หรือมหาวิทยาลัย  โดยให้ระบุรายละเอียดประกอบ..............</t>
  </si>
  <si>
    <t>ผู้ทรงคุณวุฒิประเมินคุณภาพตำรา ผลงานวิจัย</t>
  </si>
  <si>
    <t>รวมจำนวนชั่วโมงทำการในหมวดงานบริการวิชาการ</t>
  </si>
  <si>
    <t>รวมจำนวนชั่วโมงทำการในหมวดงานทำนุบำรุงศิลปวัฒนธรรม/ศาสนา/กีฬา/สิ่งแวดล้อมและกิจกรรมอื่นๆ</t>
  </si>
  <si>
    <t>การตีพิมพ์เผยแพร่ผลงานทางวิชาการระดับนานาชาติ  (Q1)</t>
  </si>
  <si>
    <t>30 ชั่วโมงทำการ/คน</t>
  </si>
  <si>
    <t>0.25 ชั่วโมงทำการ/สัปดาห์/คน*</t>
  </si>
  <si>
    <t>10 ชั่วโมงทำการ/สัปดาห์</t>
  </si>
  <si>
    <t>อาจารย์ประจำหลักสูตร (นับได้ 1 หลักสูตร)</t>
  </si>
  <si>
    <t>กรรมการและเลขานุ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</si>
  <si>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กรรมการของคณะกรรมการ/คณะอนุกรรมการ/คณะทำงานที่มีคำสั่งแต่งตั้งโดยมหาวิทยาลัยหรือคณะ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</si>
  <si>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12 ชั่วโมงทำการ/สัปดาห์*</t>
  </si>
  <si>
    <t>6 ชั่วโมงทำการ/สัปดาห์*</t>
  </si>
  <si>
    <t>5.18</t>
  </si>
  <si>
    <t>กรรมการเฉพาะกิจที่แต่งตั้งโดยคณะหรือมหาวิทยาลัย</t>
  </si>
  <si>
    <t>อาจารย์ที่ปรึกษานักศึกษาระดับปริญญาตรี ตามคำสั่งแต่งตั้ง</t>
  </si>
  <si>
    <t xml:space="preserve">อาจารย์ที่ปรึกษาหลักวิทยานิพนธ์/สารนิพนธ์ หลักสูตรปริญญาโท/เอก    </t>
  </si>
  <si>
    <t>5.19</t>
  </si>
  <si>
    <t>การพานักศึกษาดูงานหรือทัศนศึกษา (คิดไม่เกิน 8 ชั่วโมงทำการ/วัน)</t>
  </si>
  <si>
    <t>การเขียนเอกสารคำสอน / คู่มือปฏิบัติการ</t>
  </si>
  <si>
    <r>
      <t>งานบริหาร</t>
    </r>
    <r>
      <rPr>
        <sz val="14"/>
        <color theme="1"/>
        <rFont val="TH SarabunPSK"/>
        <family val="2"/>
      </rPr>
      <t xml:space="preserve"> หมายถึง งานบริหารของผู้ที่ดำรงตำแหน่งทางบริหารตามกฎหมาย เช่น ตำแหน่งอธิการบดี/รองอธิการบดี/ผู้ช่วยอธิการบดี/คณบดี/รองคณบดี/ผู้ช่วยคณบดี/ผู้อำนวยการ/รองผู้อำนวยการ/หัวหน้าภาควิชา/รองหัวหน้าภาควิชา/หัวหน้าส่วนราชการ และรองหัวหน้าส่วนราชการที่เรียกชื่ออย่างอื่นที่มีฐานะเทียบเท่าคณะหรือภาควิชา หรือกรณีมิได้ดำรงตำแหน่งทางบริหารแต่ได้ทำหน้าที่ในเชิงบริหารอื่นๆ เช่น กรรมการคณะทำงานซึ่งแต่งตั้งโดยผู้มีอำนาจ</t>
    </r>
  </si>
  <si>
    <t>กำหนดให้ 1 ปี เท่ากับ 52 สัปดาห์ และใน 1 สัปดาห์ อาจารย์มีจำนวนชั่วโมงทำงานตามเวลาราชการเท่ากับ 35 ชั่วโมงทำการ จำนวนชั่วโมงทำงานจริง 1,820  ชั่วโมง หรือ 910 ชั่วโมง/6 เดือน</t>
  </si>
  <si>
    <t>2.1.1  โครงการวิจัยอยู่ระหว่างดำเนินการ</t>
  </si>
  <si>
    <t>2.1.2  โครงการวิจัยอยู่ระหว่างรอผลการพิจารณาตอบรับ</t>
  </si>
  <si>
    <t>แบบฟอร์มที่  1</t>
  </si>
  <si>
    <t>ผลงาน</t>
  </si>
  <si>
    <t>3.17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</si>
  <si>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</si>
  <si>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 xml:space="preserve">ก.พ.อ. คือ คณะกรรมการข้าราชการพลเรือนในสถาบันอุดมศึกษา </t>
  </si>
  <si>
    <t xml:space="preserve">หมายเหตุ </t>
  </si>
  <si>
    <t>* คำนวณปริมาณภาระงานตามเกณฑ์ของมหาวิทยาลัยมหิดล (ข้อบังคับมหาวิทยาลัยมหิดล ว่าด้วยการกำหนดภาระงานทางวิชาการของผู้ดำรงตำแหน่งทางวิชาการ พ.ศ. 2559)</t>
  </si>
  <si>
    <t xml:space="preserve">แบบที่ 1 คือ สำหรับอาจารย์ที่มีชั่วโมงการเรียนการสอนในรอบการประเมิน  </t>
  </si>
  <si>
    <t>แบบที่ 2 คือ สำหรับอาจารย์ที่ไม่มีชั่วโมงสอนในรอบการประเมิน</t>
  </si>
  <si>
    <t xml:space="preserve">    ชื่อแรก /  Corresponding Author</t>
  </si>
  <si>
    <t>ผลการประเมินการสอน วิชา..........</t>
  </si>
  <si>
    <t>เอกสารคำสอน หรือ เอกสารประกอบการสอน เรื่อง..........</t>
  </si>
  <si>
    <t>หนังสือ หรือ ตำรา เรื่อง.........</t>
  </si>
  <si>
    <t>2.</t>
  </si>
  <si>
    <t>1.</t>
  </si>
  <si>
    <t>3.</t>
  </si>
  <si>
    <t>4.</t>
  </si>
  <si>
    <t>5.</t>
  </si>
  <si>
    <t xml:space="preserve">การสร้างสื่อการสอนทางอิเลคทรอนิคขึ้นมาใหม่และใช้งานผ่าน Platform ที่มหาวิทยาลัยรับรอง (SPOC, MOOC  เป็นต้น)  </t>
  </si>
  <si>
    <t>ประกาศ ก.พ.อ. หมายถึง ประกาศ ก.พ.อ. เรื่องหลักเกณฑ์และวิธีการพิจารณาแต่งตั้งบุคคลให้ดำรงตำแหน่งผู้ช่วยศาสตราจารย์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 พ.ศ. 2563</t>
  </si>
  <si>
    <t>ผลงานทางวิชาการในลักษณะอื่น ตามเอกสารแนบท้ายประกาศ ก.พ.อ.</t>
  </si>
  <si>
    <t>3.18</t>
  </si>
  <si>
    <t>การให้คำปรึกษาและคำแนะนำในการจัดทำ Concept paper และผู้สนใจนั้นได้สมัครเข้าศึกษาในหลักสูตรปริญญาเอก</t>
  </si>
  <si>
    <t>1 ชั่วโมงปฏิบัติเท่ากับ 0.75 ชั่วโมงทำการ</t>
  </si>
  <si>
    <t xml:space="preserve">     ปริญญาโท แผน ข  </t>
  </si>
  <si>
    <t>1 ชั่วโมงปฏิบัติเท่ากับ 0.5 ชั่วโมงทำการ/กลุ่ม</t>
  </si>
  <si>
    <t>อาจารย์ที่ปรึกษาโครงร่างวิทยานิพนธ์/สารนิพนธ์ของหลักสูตร ปริญญาโท/เอก  (บฑ 44 )</t>
  </si>
  <si>
    <t>ประธาน/กรรมการสอบโครงร่างวิทยานิพนธ์/สารนิพนธ์ของหลักสูตร ปริญญาโท/เอก  (บฑ.39 )</t>
  </si>
  <si>
    <t>อาจารย์ที่ปรึกษาวิทยานิพนธ์/สารนิพนธ์ ร่วมของหลักสูตรปริญญาโท/เอก (บฑ.1)</t>
  </si>
  <si>
    <t>ประธาน/กรรมการสอบประมวลความรู้ (Comprehensive examination) ระดับปริญญาโท แผน ข  (คิดไม่เกิน 3 ชั่วโมงปฏิบัติต่อครั้ง)</t>
  </si>
  <si>
    <t>ประธาน/กรรมการสอบป้องกันวิทยานิพนธ์/สารนิพนธ์ของหลักสูตรปริญญาโท/เอก (บฑ.1)</t>
  </si>
  <si>
    <t>กรรมการออกข้อสอบ/ตรวจข้อสอบ/สอบสัมภาษณ์ ในการคัดเลือกนักศึกษาเข้าศึกษาต่อทุกระดับชั้น</t>
  </si>
  <si>
    <t>การเขียนตำรา/หนังสือทางวิชาการ (ฉบับสมบูรณ์)</t>
  </si>
  <si>
    <t xml:space="preserve">การแปล (ดูตามนิยามในประกาศ ก.พ.อ.) / เรียบเรียงตำราหรือหนังสือทางวิชาการ </t>
  </si>
  <si>
    <t>200 ชั่วโมงทำการ/เล่ม</t>
  </si>
  <si>
    <t>2.  หมวดงานวิจัย นวัตกรรมและงานวิชาการอื่น</t>
  </si>
  <si>
    <t>การเขียนและตีพิมพ์เผยแพร่ผลงานทางวิชาการระดับประเทศ    (TCI 1 / TCI 2)</t>
  </si>
  <si>
    <t>รวมจำนวนชั่วโมงทำการในหมวดงานวิจัย นวัตกรรมและงานวิชาการอื่น</t>
  </si>
  <si>
    <t xml:space="preserve">ที่ปรึกษาทางวิชาการให้แก่หน่วยงานต่างๆ ทั้งภาครัฐ ภาคประชาสังคม และเอกชน  </t>
  </si>
  <si>
    <t>อาจารย์ที่ปรึกษาวิทยานิพนธ์ร่วมของนักศึกษาปริญญาโท/เอก ภายนอกมหาวิทยาลัย</t>
  </si>
  <si>
    <t>การสอนภายนอกมหาวิทยาลัยที่ได้รับการอนุมัติจากคณะ/มหาวิทยาลัย</t>
  </si>
  <si>
    <t>ที่ปรึกษา/ประธาน/กรรมการ/คณะทำงานหรืออนุกรรมการอื่นๆ ที่ได้รับการอนุมัติจากคณะหรือมหาวิทยาลัยและปฏิบัติงานภายนอกคณะ</t>
  </si>
  <si>
    <t>การเตรียมการสอนภายนอกมหาวิทยาลัยที่ได้รับการอนุมัติจากคณะ/มหาวิทยาลัย, การเตรียมความพร้อมในการดำเนินโครงการ/สัมมนา/ประชุมวิชาการ/ฝึกอบรม/ดูงานภายในประเทศ</t>
  </si>
  <si>
    <t>5. หมวดงานบริหารและงานกิจกรรมนักศึกษา</t>
  </si>
  <si>
    <r>
      <t xml:space="preserve">งานกิจกรรมนักศึกษา </t>
    </r>
    <r>
      <rPr>
        <sz val="14"/>
        <color theme="1"/>
        <rFont val="TH SarabunPSK"/>
        <family val="2"/>
      </rPr>
      <t>หมายถึง งานให้คำปรึกษาและคำแนะนำแก่นักศึกษาในด้านการศึกษา การดำรงชีวิต การพัฒนาตนเอง งานที่เกี่ยวข้องกับกิจกรรมนักศึกษา การเข้าร่วมกิจกรรมของนักศึกษา กิจกรรมชมรมต่างๆ และการเป็นอาจารย์ที่ปรึกษา</t>
    </r>
  </si>
  <si>
    <t>ที่ปรึกษาคณะกรรมการ/คณะอนุกรรมการ/คณะทำงานที่มีคำสั่งแต่งตั้งโดยมหาวิทยาลัยหรือคณะ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</si>
  <si>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ประธานคณะกรรมการ/คณะอนุกรรมการ/คณะทำงานที่มีคำสั่งแต่งตั้งโดยมหาวิทยาลัย ที่ทำงานต่อเนื่องตลอดปีและได้รับการเห็นชอบหรือได้รับการอนุมัติจากคณะ</t>
  </si>
  <si>
    <t>ประธานสภาอาจารย์</t>
  </si>
  <si>
    <t>กรรมการและเลขานุการคณะกรรมการสภาอาจารย์</t>
  </si>
  <si>
    <t>รวมจำนวนชั่วโมงทำการในหมวดงานบริหารและงานกิจกรรมนักศึกษา</t>
  </si>
  <si>
    <t>5.20</t>
  </si>
  <si>
    <t>5.21</t>
  </si>
  <si>
    <t xml:space="preserve">หลักฐานประกอบการพิจารณา 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</si>
  <si>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</si>
  <si>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>การให้คำปรึกษาและพัฒนาหัวข้อโครงงานวิทยาศาสตร์/โครงร่างวิทยานิพนธ์/สารนิพนธ์ (ก่อนมีคำสั่งแต่งตั้งจากคณะหรือบัณฑิตวิทยาลัย)</t>
  </si>
  <si>
    <t>2. หมวดงานวิจัย นวัตกรรมและงานวิชาการอื่น</t>
  </si>
  <si>
    <t xml:space="preserve">           ครั้งที่ 1   ตั้งแต่วันที่ …………….-………………..                   ครั้งที่ 2   ตั้งแต่วันที่ ……………..-…………………...                          </t>
  </si>
  <si>
    <t>ขอให้คณาจารย์เก็บหลักฐานที่เกี่ยวข้องกับภาระงานอื่นๆที่ระบุ (เป็นหลักฐานอื่นนอกเหนือจากหลักฐานที่ต้องแนบตามแบบฟอร์มที่ 2)</t>
  </si>
  <si>
    <t>คณะกำหนดเกณฑ์ภาระงานขั้นต่ำของภาระงานทุกหมวดรวมกันต่อรอบการประเมิน (6 เดือน  หรือ 26 สัปดาห์ ) ไม่น้อยกว่า 780 ชั่วโมงทำการ/ 6 เดือน และเฉพาะในหมวดงานสอน (คิดต่อภาคการศึกษากำหนดให้ 1 ภาคการศึกษา มี 15 สัปดาห์) ไม่น้อยกว่า 135  ชั่วโมงทำการ/ภาคการศึกษา</t>
  </si>
  <si>
    <t>แผนงานของผู้ถูกประเมินใน 6 เดือนข้างหน้า</t>
  </si>
  <si>
    <t>จำนวน (เรื่อง / โครงการ)</t>
  </si>
  <si>
    <t xml:space="preserve">   คณะสิ่งแวดล้อมและทรัพยากรศาสตร์ มหาวิทยาลัยมหิดล</t>
  </si>
  <si>
    <t xml:space="preserve">      สำหรับอาจารย์ที่ดำรงตำแหน่งผู้บริหารภาระงานใดที่ได้รับการแต่งตั้งและรับผิดชอบโดยอำนาจหน้าที่ของตำแหน่งบริหารนั้น ๆ อยู่แล้ว  ให้ถือว่าปริมาณงานนั้นรวมอยู่ในภาระงานของตำแหน่งบริหารที่รับผิดชอบ</t>
  </si>
  <si>
    <r>
      <t>1 ชั่วโมงปฏิบัติเท่ากับ 4 ชั่วโมงทำการ</t>
    </r>
    <r>
      <rPr>
        <sz val="18"/>
        <color theme="1"/>
        <rFont val="TH SarabunPSK"/>
        <family val="2"/>
      </rPr>
      <t>*</t>
    </r>
  </si>
  <si>
    <t>(มติที่ประชุมครั้งที่ 10/2564 วันที่ 20 ตุลาคม 2564)</t>
  </si>
  <si>
    <t>ภารกิจอื่นๆ ที่เกี่ยวข้องกับการเรียนการสอนที่ปฏิบัติงานภายในมหาวิทยาลัย และได้รับการอนุมัติจากคณะหรือมหาวิทยาลัย โดยให้ระบุรายละเอียดประกอบ "การประเมินระดับคุณภาพการจัดการเรียนการสอน (MUPSF)"</t>
  </si>
  <si>
    <r>
      <t xml:space="preserve">   แบบประเมินผลการปฏิบัติงานของบุคลากรสายวิชาการ </t>
    </r>
    <r>
      <rPr>
        <b/>
        <sz val="18"/>
        <color rgb="FFFF0000"/>
        <rFont val="TH SarabunPSK"/>
        <family val="2"/>
      </rPr>
      <t>(พนักงานมหาวิทยาลัย)</t>
    </r>
  </si>
  <si>
    <r>
      <t xml:space="preserve">                                                                                              </t>
    </r>
    <r>
      <rPr>
        <b/>
        <sz val="18"/>
        <color rgb="FFFF0000"/>
        <rFont val="TH SarabunPSK"/>
        <family val="2"/>
      </rPr>
      <t xml:space="preserve"> ตั้งแต่วันที่ 1 กรกฎาคม 2565  ถึงวันที่ 30 มิถุนายน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</si>
</sst>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u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7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4"/>
      <color rgb="FF3333FF"/>
      <name val="TH SarabunPSK"/>
      <family val="2"/>
    </font>
    <font>
      <b/>
      <i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ahoma"/>
      <family val="2"/>
      <scheme val="minor"/>
    </font>
    <font>
      <b/>
      <i/>
      <sz val="16"/>
      <name val="TH SarabunPSK"/>
      <family val="2"/>
    </font>
    <font>
      <b/>
      <i/>
      <sz val="20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ahoma"/>
      <family val="2"/>
      <scheme val="minor"/>
    </font>
    <font>
      <sz val="16"/>
      <color rgb="FF050505"/>
      <name val="TH SarabunPSK"/>
      <family val="2"/>
    </font>
    <font>
      <b/>
      <sz val="15"/>
      <color rgb="FFFF0000"/>
      <name val="TH SarabunPSK"/>
      <family val="2"/>
    </font>
    <font>
      <b/>
      <sz val="11"/>
      <color rgb="FFFF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/>
    <xf numFmtId="0" fontId="12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/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23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6" xfId="0" applyFont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6" xfId="0" applyFont="1" applyBorder="1"/>
    <xf numFmtId="0" fontId="17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/>
    </xf>
    <xf numFmtId="49" fontId="6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 applyProtection="1">
      <alignment vertical="top" wrapText="1"/>
      <protection locked="0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6" fillId="0" borderId="0" xfId="0" applyFont="1" applyAlignment="1" applyProtection="1">
      <alignment horizontal="center" wrapText="1"/>
      <protection locked="0"/>
    </xf>
    <xf numFmtId="49" fontId="27" fillId="0" borderId="14" xfId="0" applyNumberFormat="1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3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wrapText="1"/>
    </xf>
    <xf numFmtId="0" fontId="25" fillId="4" borderId="26" xfId="0" applyFont="1" applyFill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26" xfId="0" applyFont="1" applyBorder="1" applyAlignment="1">
      <alignment wrapText="1"/>
    </xf>
    <xf numFmtId="0" fontId="6" fillId="0" borderId="0" xfId="0" applyFont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top" wrapText="1"/>
    </xf>
    <xf numFmtId="49" fontId="5" fillId="0" borderId="5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3" xfId="0" applyFont="1" applyBorder="1"/>
    <xf numFmtId="0" fontId="17" fillId="0" borderId="1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4" borderId="7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154514</xdr:rowOff>
    </xdr:from>
    <xdr:to>
      <xdr:col>0</xdr:col>
      <xdr:colOff>423331</xdr:colOff>
      <xdr:row>2</xdr:row>
      <xdr:rowOff>317497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66698" y="757764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2715681</xdr:colOff>
      <xdr:row>2</xdr:row>
      <xdr:rowOff>158747</xdr:rowOff>
    </xdr:from>
    <xdr:to>
      <xdr:col>1</xdr:col>
      <xdr:colOff>2872314</xdr:colOff>
      <xdr:row>2</xdr:row>
      <xdr:rowOff>321730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530598" y="920747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5"/>
  <sheetViews>
    <sheetView tabSelected="1" topLeftCell="A169" zoomScale="90" zoomScaleNormal="90" workbookViewId="0">
      <selection activeCell="C6" sqref="C6"/>
    </sheetView>
  </sheetViews>
  <sheetFormatPr defaultRowHeight="21.75" x14ac:dyDescent="0.2"/>
  <cols>
    <col min="1" max="1" width="7.625" style="17" customWidth="1"/>
    <col min="2" max="2" width="83.875" style="1" customWidth="1"/>
    <col min="3" max="3" width="14.625" style="18" customWidth="1"/>
    <col min="4" max="4" width="35.25" style="18" customWidth="1"/>
    <col min="5" max="5" width="14.625" style="18" customWidth="1"/>
    <col min="6" max="254" width="9.125" style="1"/>
    <col min="255" max="255" width="5.375" style="1" customWidth="1"/>
    <col min="256" max="256" width="84.25" style="1" customWidth="1"/>
    <col min="257" max="257" width="7.375" style="1" customWidth="1"/>
    <col min="258" max="258" width="29.375" style="1" customWidth="1"/>
    <col min="259" max="259" width="7.25" style="1" customWidth="1"/>
    <col min="260" max="260" width="25.25" style="1" customWidth="1"/>
    <col min="261" max="261" width="28.75" style="1" customWidth="1"/>
    <col min="262" max="510" width="9.125" style="1"/>
    <col min="511" max="511" width="5.375" style="1" customWidth="1"/>
    <col min="512" max="512" width="84.25" style="1" customWidth="1"/>
    <col min="513" max="513" width="7.375" style="1" customWidth="1"/>
    <col min="514" max="514" width="29.375" style="1" customWidth="1"/>
    <col min="515" max="515" width="7.25" style="1" customWidth="1"/>
    <col min="516" max="516" width="25.25" style="1" customWidth="1"/>
    <col min="517" max="517" width="28.75" style="1" customWidth="1"/>
    <col min="518" max="766" width="9.125" style="1"/>
    <col min="767" max="767" width="5.375" style="1" customWidth="1"/>
    <col min="768" max="768" width="84.25" style="1" customWidth="1"/>
    <col min="769" max="769" width="7.375" style="1" customWidth="1"/>
    <col min="770" max="770" width="29.375" style="1" customWidth="1"/>
    <col min="771" max="771" width="7.25" style="1" customWidth="1"/>
    <col min="772" max="772" width="25.25" style="1" customWidth="1"/>
    <col min="773" max="773" width="28.75" style="1" customWidth="1"/>
    <col min="774" max="1022" width="9.125" style="1"/>
    <col min="1023" max="1023" width="5.375" style="1" customWidth="1"/>
    <col min="1024" max="1024" width="84.25" style="1" customWidth="1"/>
    <col min="1025" max="1025" width="7.375" style="1" customWidth="1"/>
    <col min="1026" max="1026" width="29.375" style="1" customWidth="1"/>
    <col min="1027" max="1027" width="7.25" style="1" customWidth="1"/>
    <col min="1028" max="1028" width="25.25" style="1" customWidth="1"/>
    <col min="1029" max="1029" width="28.75" style="1" customWidth="1"/>
    <col min="1030" max="1278" width="9.125" style="1"/>
    <col min="1279" max="1279" width="5.375" style="1" customWidth="1"/>
    <col min="1280" max="1280" width="84.25" style="1" customWidth="1"/>
    <col min="1281" max="1281" width="7.375" style="1" customWidth="1"/>
    <col min="1282" max="1282" width="29.375" style="1" customWidth="1"/>
    <col min="1283" max="1283" width="7.25" style="1" customWidth="1"/>
    <col min="1284" max="1284" width="25.25" style="1" customWidth="1"/>
    <col min="1285" max="1285" width="28.75" style="1" customWidth="1"/>
    <col min="1286" max="1534" width="9.125" style="1"/>
    <col min="1535" max="1535" width="5.375" style="1" customWidth="1"/>
    <col min="1536" max="1536" width="84.25" style="1" customWidth="1"/>
    <col min="1537" max="1537" width="7.375" style="1" customWidth="1"/>
    <col min="1538" max="1538" width="29.375" style="1" customWidth="1"/>
    <col min="1539" max="1539" width="7.25" style="1" customWidth="1"/>
    <col min="1540" max="1540" width="25.25" style="1" customWidth="1"/>
    <col min="1541" max="1541" width="28.75" style="1" customWidth="1"/>
    <col min="1542" max="1790" width="9.125" style="1"/>
    <col min="1791" max="1791" width="5.375" style="1" customWidth="1"/>
    <col min="1792" max="1792" width="84.25" style="1" customWidth="1"/>
    <col min="1793" max="1793" width="7.375" style="1" customWidth="1"/>
    <col min="1794" max="1794" width="29.375" style="1" customWidth="1"/>
    <col min="1795" max="1795" width="7.25" style="1" customWidth="1"/>
    <col min="1796" max="1796" width="25.25" style="1" customWidth="1"/>
    <col min="1797" max="1797" width="28.75" style="1" customWidth="1"/>
    <col min="1798" max="2046" width="9.125" style="1"/>
    <col min="2047" max="2047" width="5.375" style="1" customWidth="1"/>
    <col min="2048" max="2048" width="84.25" style="1" customWidth="1"/>
    <col min="2049" max="2049" width="7.375" style="1" customWidth="1"/>
    <col min="2050" max="2050" width="29.375" style="1" customWidth="1"/>
    <col min="2051" max="2051" width="7.25" style="1" customWidth="1"/>
    <col min="2052" max="2052" width="25.25" style="1" customWidth="1"/>
    <col min="2053" max="2053" width="28.75" style="1" customWidth="1"/>
    <col min="2054" max="2302" width="9.125" style="1"/>
    <col min="2303" max="2303" width="5.375" style="1" customWidth="1"/>
    <col min="2304" max="2304" width="84.25" style="1" customWidth="1"/>
    <col min="2305" max="2305" width="7.375" style="1" customWidth="1"/>
    <col min="2306" max="2306" width="29.375" style="1" customWidth="1"/>
    <col min="2307" max="2307" width="7.25" style="1" customWidth="1"/>
    <col min="2308" max="2308" width="25.25" style="1" customWidth="1"/>
    <col min="2309" max="2309" width="28.75" style="1" customWidth="1"/>
    <col min="2310" max="2558" width="9.125" style="1"/>
    <col min="2559" max="2559" width="5.375" style="1" customWidth="1"/>
    <col min="2560" max="2560" width="84.25" style="1" customWidth="1"/>
    <col min="2561" max="2561" width="7.375" style="1" customWidth="1"/>
    <col min="2562" max="2562" width="29.375" style="1" customWidth="1"/>
    <col min="2563" max="2563" width="7.25" style="1" customWidth="1"/>
    <col min="2564" max="2564" width="25.25" style="1" customWidth="1"/>
    <col min="2565" max="2565" width="28.75" style="1" customWidth="1"/>
    <col min="2566" max="2814" width="9.125" style="1"/>
    <col min="2815" max="2815" width="5.375" style="1" customWidth="1"/>
    <col min="2816" max="2816" width="84.25" style="1" customWidth="1"/>
    <col min="2817" max="2817" width="7.375" style="1" customWidth="1"/>
    <col min="2818" max="2818" width="29.375" style="1" customWidth="1"/>
    <col min="2819" max="2819" width="7.25" style="1" customWidth="1"/>
    <col min="2820" max="2820" width="25.25" style="1" customWidth="1"/>
    <col min="2821" max="2821" width="28.75" style="1" customWidth="1"/>
    <col min="2822" max="3070" width="9.125" style="1"/>
    <col min="3071" max="3071" width="5.375" style="1" customWidth="1"/>
    <col min="3072" max="3072" width="84.25" style="1" customWidth="1"/>
    <col min="3073" max="3073" width="7.375" style="1" customWidth="1"/>
    <col min="3074" max="3074" width="29.375" style="1" customWidth="1"/>
    <col min="3075" max="3075" width="7.25" style="1" customWidth="1"/>
    <col min="3076" max="3076" width="25.25" style="1" customWidth="1"/>
    <col min="3077" max="3077" width="28.75" style="1" customWidth="1"/>
    <col min="3078" max="3326" width="9.125" style="1"/>
    <col min="3327" max="3327" width="5.375" style="1" customWidth="1"/>
    <col min="3328" max="3328" width="84.25" style="1" customWidth="1"/>
    <col min="3329" max="3329" width="7.375" style="1" customWidth="1"/>
    <col min="3330" max="3330" width="29.375" style="1" customWidth="1"/>
    <col min="3331" max="3331" width="7.25" style="1" customWidth="1"/>
    <col min="3332" max="3332" width="25.25" style="1" customWidth="1"/>
    <col min="3333" max="3333" width="28.75" style="1" customWidth="1"/>
    <col min="3334" max="3582" width="9.125" style="1"/>
    <col min="3583" max="3583" width="5.375" style="1" customWidth="1"/>
    <col min="3584" max="3584" width="84.25" style="1" customWidth="1"/>
    <col min="3585" max="3585" width="7.375" style="1" customWidth="1"/>
    <col min="3586" max="3586" width="29.375" style="1" customWidth="1"/>
    <col min="3587" max="3587" width="7.25" style="1" customWidth="1"/>
    <col min="3588" max="3588" width="25.25" style="1" customWidth="1"/>
    <col min="3589" max="3589" width="28.75" style="1" customWidth="1"/>
    <col min="3590" max="3838" width="9.125" style="1"/>
    <col min="3839" max="3839" width="5.375" style="1" customWidth="1"/>
    <col min="3840" max="3840" width="84.25" style="1" customWidth="1"/>
    <col min="3841" max="3841" width="7.375" style="1" customWidth="1"/>
    <col min="3842" max="3842" width="29.375" style="1" customWidth="1"/>
    <col min="3843" max="3843" width="7.25" style="1" customWidth="1"/>
    <col min="3844" max="3844" width="25.25" style="1" customWidth="1"/>
    <col min="3845" max="3845" width="28.75" style="1" customWidth="1"/>
    <col min="3846" max="4094" width="9.125" style="1"/>
    <col min="4095" max="4095" width="5.375" style="1" customWidth="1"/>
    <col min="4096" max="4096" width="84.25" style="1" customWidth="1"/>
    <col min="4097" max="4097" width="7.375" style="1" customWidth="1"/>
    <col min="4098" max="4098" width="29.375" style="1" customWidth="1"/>
    <col min="4099" max="4099" width="7.25" style="1" customWidth="1"/>
    <col min="4100" max="4100" width="25.25" style="1" customWidth="1"/>
    <col min="4101" max="4101" width="28.75" style="1" customWidth="1"/>
    <col min="4102" max="4350" width="9.125" style="1"/>
    <col min="4351" max="4351" width="5.375" style="1" customWidth="1"/>
    <col min="4352" max="4352" width="84.25" style="1" customWidth="1"/>
    <col min="4353" max="4353" width="7.375" style="1" customWidth="1"/>
    <col min="4354" max="4354" width="29.375" style="1" customWidth="1"/>
    <col min="4355" max="4355" width="7.25" style="1" customWidth="1"/>
    <col min="4356" max="4356" width="25.25" style="1" customWidth="1"/>
    <col min="4357" max="4357" width="28.75" style="1" customWidth="1"/>
    <col min="4358" max="4606" width="9.125" style="1"/>
    <col min="4607" max="4607" width="5.375" style="1" customWidth="1"/>
    <col min="4608" max="4608" width="84.25" style="1" customWidth="1"/>
    <col min="4609" max="4609" width="7.375" style="1" customWidth="1"/>
    <col min="4610" max="4610" width="29.375" style="1" customWidth="1"/>
    <col min="4611" max="4611" width="7.25" style="1" customWidth="1"/>
    <col min="4612" max="4612" width="25.25" style="1" customWidth="1"/>
    <col min="4613" max="4613" width="28.75" style="1" customWidth="1"/>
    <col min="4614" max="4862" width="9.125" style="1"/>
    <col min="4863" max="4863" width="5.375" style="1" customWidth="1"/>
    <col min="4864" max="4864" width="84.25" style="1" customWidth="1"/>
    <col min="4865" max="4865" width="7.375" style="1" customWidth="1"/>
    <col min="4866" max="4866" width="29.375" style="1" customWidth="1"/>
    <col min="4867" max="4867" width="7.25" style="1" customWidth="1"/>
    <col min="4868" max="4868" width="25.25" style="1" customWidth="1"/>
    <col min="4869" max="4869" width="28.75" style="1" customWidth="1"/>
    <col min="4870" max="5118" width="9.125" style="1"/>
    <col min="5119" max="5119" width="5.375" style="1" customWidth="1"/>
    <col min="5120" max="5120" width="84.25" style="1" customWidth="1"/>
    <col min="5121" max="5121" width="7.375" style="1" customWidth="1"/>
    <col min="5122" max="5122" width="29.375" style="1" customWidth="1"/>
    <col min="5123" max="5123" width="7.25" style="1" customWidth="1"/>
    <col min="5124" max="5124" width="25.25" style="1" customWidth="1"/>
    <col min="5125" max="5125" width="28.75" style="1" customWidth="1"/>
    <col min="5126" max="5374" width="9.125" style="1"/>
    <col min="5375" max="5375" width="5.375" style="1" customWidth="1"/>
    <col min="5376" max="5376" width="84.25" style="1" customWidth="1"/>
    <col min="5377" max="5377" width="7.375" style="1" customWidth="1"/>
    <col min="5378" max="5378" width="29.375" style="1" customWidth="1"/>
    <col min="5379" max="5379" width="7.25" style="1" customWidth="1"/>
    <col min="5380" max="5380" width="25.25" style="1" customWidth="1"/>
    <col min="5381" max="5381" width="28.75" style="1" customWidth="1"/>
    <col min="5382" max="5630" width="9.125" style="1"/>
    <col min="5631" max="5631" width="5.375" style="1" customWidth="1"/>
    <col min="5632" max="5632" width="84.25" style="1" customWidth="1"/>
    <col min="5633" max="5633" width="7.375" style="1" customWidth="1"/>
    <col min="5634" max="5634" width="29.375" style="1" customWidth="1"/>
    <col min="5635" max="5635" width="7.25" style="1" customWidth="1"/>
    <col min="5636" max="5636" width="25.25" style="1" customWidth="1"/>
    <col min="5637" max="5637" width="28.75" style="1" customWidth="1"/>
    <col min="5638" max="5886" width="9.125" style="1"/>
    <col min="5887" max="5887" width="5.375" style="1" customWidth="1"/>
    <col min="5888" max="5888" width="84.25" style="1" customWidth="1"/>
    <col min="5889" max="5889" width="7.375" style="1" customWidth="1"/>
    <col min="5890" max="5890" width="29.375" style="1" customWidth="1"/>
    <col min="5891" max="5891" width="7.25" style="1" customWidth="1"/>
    <col min="5892" max="5892" width="25.25" style="1" customWidth="1"/>
    <col min="5893" max="5893" width="28.75" style="1" customWidth="1"/>
    <col min="5894" max="6142" width="9.125" style="1"/>
    <col min="6143" max="6143" width="5.375" style="1" customWidth="1"/>
    <col min="6144" max="6144" width="84.25" style="1" customWidth="1"/>
    <col min="6145" max="6145" width="7.375" style="1" customWidth="1"/>
    <col min="6146" max="6146" width="29.375" style="1" customWidth="1"/>
    <col min="6147" max="6147" width="7.25" style="1" customWidth="1"/>
    <col min="6148" max="6148" width="25.25" style="1" customWidth="1"/>
    <col min="6149" max="6149" width="28.75" style="1" customWidth="1"/>
    <col min="6150" max="6398" width="9.125" style="1"/>
    <col min="6399" max="6399" width="5.375" style="1" customWidth="1"/>
    <col min="6400" max="6400" width="84.25" style="1" customWidth="1"/>
    <col min="6401" max="6401" width="7.375" style="1" customWidth="1"/>
    <col min="6402" max="6402" width="29.375" style="1" customWidth="1"/>
    <col min="6403" max="6403" width="7.25" style="1" customWidth="1"/>
    <col min="6404" max="6404" width="25.25" style="1" customWidth="1"/>
    <col min="6405" max="6405" width="28.75" style="1" customWidth="1"/>
    <col min="6406" max="6654" width="9.125" style="1"/>
    <col min="6655" max="6655" width="5.375" style="1" customWidth="1"/>
    <col min="6656" max="6656" width="84.25" style="1" customWidth="1"/>
    <col min="6657" max="6657" width="7.375" style="1" customWidth="1"/>
    <col min="6658" max="6658" width="29.375" style="1" customWidth="1"/>
    <col min="6659" max="6659" width="7.25" style="1" customWidth="1"/>
    <col min="6660" max="6660" width="25.25" style="1" customWidth="1"/>
    <col min="6661" max="6661" width="28.75" style="1" customWidth="1"/>
    <col min="6662" max="6910" width="9.125" style="1"/>
    <col min="6911" max="6911" width="5.375" style="1" customWidth="1"/>
    <col min="6912" max="6912" width="84.25" style="1" customWidth="1"/>
    <col min="6913" max="6913" width="7.375" style="1" customWidth="1"/>
    <col min="6914" max="6914" width="29.375" style="1" customWidth="1"/>
    <col min="6915" max="6915" width="7.25" style="1" customWidth="1"/>
    <col min="6916" max="6916" width="25.25" style="1" customWidth="1"/>
    <col min="6917" max="6917" width="28.75" style="1" customWidth="1"/>
    <col min="6918" max="7166" width="9.125" style="1"/>
    <col min="7167" max="7167" width="5.375" style="1" customWidth="1"/>
    <col min="7168" max="7168" width="84.25" style="1" customWidth="1"/>
    <col min="7169" max="7169" width="7.375" style="1" customWidth="1"/>
    <col min="7170" max="7170" width="29.375" style="1" customWidth="1"/>
    <col min="7171" max="7171" width="7.25" style="1" customWidth="1"/>
    <col min="7172" max="7172" width="25.25" style="1" customWidth="1"/>
    <col min="7173" max="7173" width="28.75" style="1" customWidth="1"/>
    <col min="7174" max="7422" width="9.125" style="1"/>
    <col min="7423" max="7423" width="5.375" style="1" customWidth="1"/>
    <col min="7424" max="7424" width="84.25" style="1" customWidth="1"/>
    <col min="7425" max="7425" width="7.375" style="1" customWidth="1"/>
    <col min="7426" max="7426" width="29.375" style="1" customWidth="1"/>
    <col min="7427" max="7427" width="7.25" style="1" customWidth="1"/>
    <col min="7428" max="7428" width="25.25" style="1" customWidth="1"/>
    <col min="7429" max="7429" width="28.75" style="1" customWidth="1"/>
    <col min="7430" max="7678" width="9.125" style="1"/>
    <col min="7679" max="7679" width="5.375" style="1" customWidth="1"/>
    <col min="7680" max="7680" width="84.25" style="1" customWidth="1"/>
    <col min="7681" max="7681" width="7.375" style="1" customWidth="1"/>
    <col min="7682" max="7682" width="29.375" style="1" customWidth="1"/>
    <col min="7683" max="7683" width="7.25" style="1" customWidth="1"/>
    <col min="7684" max="7684" width="25.25" style="1" customWidth="1"/>
    <col min="7685" max="7685" width="28.75" style="1" customWidth="1"/>
    <col min="7686" max="7934" width="9.125" style="1"/>
    <col min="7935" max="7935" width="5.375" style="1" customWidth="1"/>
    <col min="7936" max="7936" width="84.25" style="1" customWidth="1"/>
    <col min="7937" max="7937" width="7.375" style="1" customWidth="1"/>
    <col min="7938" max="7938" width="29.375" style="1" customWidth="1"/>
    <col min="7939" max="7939" width="7.25" style="1" customWidth="1"/>
    <col min="7940" max="7940" width="25.25" style="1" customWidth="1"/>
    <col min="7941" max="7941" width="28.75" style="1" customWidth="1"/>
    <col min="7942" max="8190" width="9.125" style="1"/>
    <col min="8191" max="8191" width="5.375" style="1" customWidth="1"/>
    <col min="8192" max="8192" width="84.25" style="1" customWidth="1"/>
    <col min="8193" max="8193" width="7.375" style="1" customWidth="1"/>
    <col min="8194" max="8194" width="29.375" style="1" customWidth="1"/>
    <col min="8195" max="8195" width="7.25" style="1" customWidth="1"/>
    <col min="8196" max="8196" width="25.25" style="1" customWidth="1"/>
    <col min="8197" max="8197" width="28.75" style="1" customWidth="1"/>
    <col min="8198" max="8446" width="9.125" style="1"/>
    <col min="8447" max="8447" width="5.375" style="1" customWidth="1"/>
    <col min="8448" max="8448" width="84.25" style="1" customWidth="1"/>
    <col min="8449" max="8449" width="7.375" style="1" customWidth="1"/>
    <col min="8450" max="8450" width="29.375" style="1" customWidth="1"/>
    <col min="8451" max="8451" width="7.25" style="1" customWidth="1"/>
    <col min="8452" max="8452" width="25.25" style="1" customWidth="1"/>
    <col min="8453" max="8453" width="28.75" style="1" customWidth="1"/>
    <col min="8454" max="8702" width="9.125" style="1"/>
    <col min="8703" max="8703" width="5.375" style="1" customWidth="1"/>
    <col min="8704" max="8704" width="84.25" style="1" customWidth="1"/>
    <col min="8705" max="8705" width="7.375" style="1" customWidth="1"/>
    <col min="8706" max="8706" width="29.375" style="1" customWidth="1"/>
    <col min="8707" max="8707" width="7.25" style="1" customWidth="1"/>
    <col min="8708" max="8708" width="25.25" style="1" customWidth="1"/>
    <col min="8709" max="8709" width="28.75" style="1" customWidth="1"/>
    <col min="8710" max="8958" width="9.125" style="1"/>
    <col min="8959" max="8959" width="5.375" style="1" customWidth="1"/>
    <col min="8960" max="8960" width="84.25" style="1" customWidth="1"/>
    <col min="8961" max="8961" width="7.375" style="1" customWidth="1"/>
    <col min="8962" max="8962" width="29.375" style="1" customWidth="1"/>
    <col min="8963" max="8963" width="7.25" style="1" customWidth="1"/>
    <col min="8964" max="8964" width="25.25" style="1" customWidth="1"/>
    <col min="8965" max="8965" width="28.75" style="1" customWidth="1"/>
    <col min="8966" max="9214" width="9.125" style="1"/>
    <col min="9215" max="9215" width="5.375" style="1" customWidth="1"/>
    <col min="9216" max="9216" width="84.25" style="1" customWidth="1"/>
    <col min="9217" max="9217" width="7.375" style="1" customWidth="1"/>
    <col min="9218" max="9218" width="29.375" style="1" customWidth="1"/>
    <col min="9219" max="9219" width="7.25" style="1" customWidth="1"/>
    <col min="9220" max="9220" width="25.25" style="1" customWidth="1"/>
    <col min="9221" max="9221" width="28.75" style="1" customWidth="1"/>
    <col min="9222" max="9470" width="9.125" style="1"/>
    <col min="9471" max="9471" width="5.375" style="1" customWidth="1"/>
    <col min="9472" max="9472" width="84.25" style="1" customWidth="1"/>
    <col min="9473" max="9473" width="7.375" style="1" customWidth="1"/>
    <col min="9474" max="9474" width="29.375" style="1" customWidth="1"/>
    <col min="9475" max="9475" width="7.25" style="1" customWidth="1"/>
    <col min="9476" max="9476" width="25.25" style="1" customWidth="1"/>
    <col min="9477" max="9477" width="28.75" style="1" customWidth="1"/>
    <col min="9478" max="9726" width="9.125" style="1"/>
    <col min="9727" max="9727" width="5.375" style="1" customWidth="1"/>
    <col min="9728" max="9728" width="84.25" style="1" customWidth="1"/>
    <col min="9729" max="9729" width="7.375" style="1" customWidth="1"/>
    <col min="9730" max="9730" width="29.375" style="1" customWidth="1"/>
    <col min="9731" max="9731" width="7.25" style="1" customWidth="1"/>
    <col min="9732" max="9732" width="25.25" style="1" customWidth="1"/>
    <col min="9733" max="9733" width="28.75" style="1" customWidth="1"/>
    <col min="9734" max="9982" width="9.125" style="1"/>
    <col min="9983" max="9983" width="5.375" style="1" customWidth="1"/>
    <col min="9984" max="9984" width="84.25" style="1" customWidth="1"/>
    <col min="9985" max="9985" width="7.375" style="1" customWidth="1"/>
    <col min="9986" max="9986" width="29.375" style="1" customWidth="1"/>
    <col min="9987" max="9987" width="7.25" style="1" customWidth="1"/>
    <col min="9988" max="9988" width="25.25" style="1" customWidth="1"/>
    <col min="9989" max="9989" width="28.75" style="1" customWidth="1"/>
    <col min="9990" max="10238" width="9.125" style="1"/>
    <col min="10239" max="10239" width="5.375" style="1" customWidth="1"/>
    <col min="10240" max="10240" width="84.25" style="1" customWidth="1"/>
    <col min="10241" max="10241" width="7.375" style="1" customWidth="1"/>
    <col min="10242" max="10242" width="29.375" style="1" customWidth="1"/>
    <col min="10243" max="10243" width="7.25" style="1" customWidth="1"/>
    <col min="10244" max="10244" width="25.25" style="1" customWidth="1"/>
    <col min="10245" max="10245" width="28.75" style="1" customWidth="1"/>
    <col min="10246" max="10494" width="9.125" style="1"/>
    <col min="10495" max="10495" width="5.375" style="1" customWidth="1"/>
    <col min="10496" max="10496" width="84.25" style="1" customWidth="1"/>
    <col min="10497" max="10497" width="7.375" style="1" customWidth="1"/>
    <col min="10498" max="10498" width="29.375" style="1" customWidth="1"/>
    <col min="10499" max="10499" width="7.25" style="1" customWidth="1"/>
    <col min="10500" max="10500" width="25.25" style="1" customWidth="1"/>
    <col min="10501" max="10501" width="28.75" style="1" customWidth="1"/>
    <col min="10502" max="10750" width="9.125" style="1"/>
    <col min="10751" max="10751" width="5.375" style="1" customWidth="1"/>
    <col min="10752" max="10752" width="84.25" style="1" customWidth="1"/>
    <col min="10753" max="10753" width="7.375" style="1" customWidth="1"/>
    <col min="10754" max="10754" width="29.375" style="1" customWidth="1"/>
    <col min="10755" max="10755" width="7.25" style="1" customWidth="1"/>
    <col min="10756" max="10756" width="25.25" style="1" customWidth="1"/>
    <col min="10757" max="10757" width="28.75" style="1" customWidth="1"/>
    <col min="10758" max="11006" width="9.125" style="1"/>
    <col min="11007" max="11007" width="5.375" style="1" customWidth="1"/>
    <col min="11008" max="11008" width="84.25" style="1" customWidth="1"/>
    <col min="11009" max="11009" width="7.375" style="1" customWidth="1"/>
    <col min="11010" max="11010" width="29.375" style="1" customWidth="1"/>
    <col min="11011" max="11011" width="7.25" style="1" customWidth="1"/>
    <col min="11012" max="11012" width="25.25" style="1" customWidth="1"/>
    <col min="11013" max="11013" width="28.75" style="1" customWidth="1"/>
    <col min="11014" max="11262" width="9.125" style="1"/>
    <col min="11263" max="11263" width="5.375" style="1" customWidth="1"/>
    <col min="11264" max="11264" width="84.25" style="1" customWidth="1"/>
    <col min="11265" max="11265" width="7.375" style="1" customWidth="1"/>
    <col min="11266" max="11266" width="29.375" style="1" customWidth="1"/>
    <col min="11267" max="11267" width="7.25" style="1" customWidth="1"/>
    <col min="11268" max="11268" width="25.25" style="1" customWidth="1"/>
    <col min="11269" max="11269" width="28.75" style="1" customWidth="1"/>
    <col min="11270" max="11518" width="9.125" style="1"/>
    <col min="11519" max="11519" width="5.375" style="1" customWidth="1"/>
    <col min="11520" max="11520" width="84.25" style="1" customWidth="1"/>
    <col min="11521" max="11521" width="7.375" style="1" customWidth="1"/>
    <col min="11522" max="11522" width="29.375" style="1" customWidth="1"/>
    <col min="11523" max="11523" width="7.25" style="1" customWidth="1"/>
    <col min="11524" max="11524" width="25.25" style="1" customWidth="1"/>
    <col min="11525" max="11525" width="28.75" style="1" customWidth="1"/>
    <col min="11526" max="11774" width="9.125" style="1"/>
    <col min="11775" max="11775" width="5.375" style="1" customWidth="1"/>
    <col min="11776" max="11776" width="84.25" style="1" customWidth="1"/>
    <col min="11777" max="11777" width="7.375" style="1" customWidth="1"/>
    <col min="11778" max="11778" width="29.375" style="1" customWidth="1"/>
    <col min="11779" max="11779" width="7.25" style="1" customWidth="1"/>
    <col min="11780" max="11780" width="25.25" style="1" customWidth="1"/>
    <col min="11781" max="11781" width="28.75" style="1" customWidth="1"/>
    <col min="11782" max="12030" width="9.125" style="1"/>
    <col min="12031" max="12031" width="5.375" style="1" customWidth="1"/>
    <col min="12032" max="12032" width="84.25" style="1" customWidth="1"/>
    <col min="12033" max="12033" width="7.375" style="1" customWidth="1"/>
    <col min="12034" max="12034" width="29.375" style="1" customWidth="1"/>
    <col min="12035" max="12035" width="7.25" style="1" customWidth="1"/>
    <col min="12036" max="12036" width="25.25" style="1" customWidth="1"/>
    <col min="12037" max="12037" width="28.75" style="1" customWidth="1"/>
    <col min="12038" max="12286" width="9.125" style="1"/>
    <col min="12287" max="12287" width="5.375" style="1" customWidth="1"/>
    <col min="12288" max="12288" width="84.25" style="1" customWidth="1"/>
    <col min="12289" max="12289" width="7.375" style="1" customWidth="1"/>
    <col min="12290" max="12290" width="29.375" style="1" customWidth="1"/>
    <col min="12291" max="12291" width="7.25" style="1" customWidth="1"/>
    <col min="12292" max="12292" width="25.25" style="1" customWidth="1"/>
    <col min="12293" max="12293" width="28.75" style="1" customWidth="1"/>
    <col min="12294" max="12542" width="9.125" style="1"/>
    <col min="12543" max="12543" width="5.375" style="1" customWidth="1"/>
    <col min="12544" max="12544" width="84.25" style="1" customWidth="1"/>
    <col min="12545" max="12545" width="7.375" style="1" customWidth="1"/>
    <col min="12546" max="12546" width="29.375" style="1" customWidth="1"/>
    <col min="12547" max="12547" width="7.25" style="1" customWidth="1"/>
    <col min="12548" max="12548" width="25.25" style="1" customWidth="1"/>
    <col min="12549" max="12549" width="28.75" style="1" customWidth="1"/>
    <col min="12550" max="12798" width="9.125" style="1"/>
    <col min="12799" max="12799" width="5.375" style="1" customWidth="1"/>
    <col min="12800" max="12800" width="84.25" style="1" customWidth="1"/>
    <col min="12801" max="12801" width="7.375" style="1" customWidth="1"/>
    <col min="12802" max="12802" width="29.375" style="1" customWidth="1"/>
    <col min="12803" max="12803" width="7.25" style="1" customWidth="1"/>
    <col min="12804" max="12804" width="25.25" style="1" customWidth="1"/>
    <col min="12805" max="12805" width="28.75" style="1" customWidth="1"/>
    <col min="12806" max="13054" width="9.125" style="1"/>
    <col min="13055" max="13055" width="5.375" style="1" customWidth="1"/>
    <col min="13056" max="13056" width="84.25" style="1" customWidth="1"/>
    <col min="13057" max="13057" width="7.375" style="1" customWidth="1"/>
    <col min="13058" max="13058" width="29.375" style="1" customWidth="1"/>
    <col min="13059" max="13059" width="7.25" style="1" customWidth="1"/>
    <col min="13060" max="13060" width="25.25" style="1" customWidth="1"/>
    <col min="13061" max="13061" width="28.75" style="1" customWidth="1"/>
    <col min="13062" max="13310" width="9.125" style="1"/>
    <col min="13311" max="13311" width="5.375" style="1" customWidth="1"/>
    <col min="13312" max="13312" width="84.25" style="1" customWidth="1"/>
    <col min="13313" max="13313" width="7.375" style="1" customWidth="1"/>
    <col min="13314" max="13314" width="29.375" style="1" customWidth="1"/>
    <col min="13315" max="13315" width="7.25" style="1" customWidth="1"/>
    <col min="13316" max="13316" width="25.25" style="1" customWidth="1"/>
    <col min="13317" max="13317" width="28.75" style="1" customWidth="1"/>
    <col min="13318" max="13566" width="9.125" style="1"/>
    <col min="13567" max="13567" width="5.375" style="1" customWidth="1"/>
    <col min="13568" max="13568" width="84.25" style="1" customWidth="1"/>
    <col min="13569" max="13569" width="7.375" style="1" customWidth="1"/>
    <col min="13570" max="13570" width="29.375" style="1" customWidth="1"/>
    <col min="13571" max="13571" width="7.25" style="1" customWidth="1"/>
    <col min="13572" max="13572" width="25.25" style="1" customWidth="1"/>
    <col min="13573" max="13573" width="28.75" style="1" customWidth="1"/>
    <col min="13574" max="13822" width="9.125" style="1"/>
    <col min="13823" max="13823" width="5.375" style="1" customWidth="1"/>
    <col min="13824" max="13824" width="84.25" style="1" customWidth="1"/>
    <col min="13825" max="13825" width="7.375" style="1" customWidth="1"/>
    <col min="13826" max="13826" width="29.375" style="1" customWidth="1"/>
    <col min="13827" max="13827" width="7.25" style="1" customWidth="1"/>
    <col min="13828" max="13828" width="25.25" style="1" customWidth="1"/>
    <col min="13829" max="13829" width="28.75" style="1" customWidth="1"/>
    <col min="13830" max="14078" width="9.125" style="1"/>
    <col min="14079" max="14079" width="5.375" style="1" customWidth="1"/>
    <col min="14080" max="14080" width="84.25" style="1" customWidth="1"/>
    <col min="14081" max="14081" width="7.375" style="1" customWidth="1"/>
    <col min="14082" max="14082" width="29.375" style="1" customWidth="1"/>
    <col min="14083" max="14083" width="7.25" style="1" customWidth="1"/>
    <col min="14084" max="14084" width="25.25" style="1" customWidth="1"/>
    <col min="14085" max="14085" width="28.75" style="1" customWidth="1"/>
    <col min="14086" max="14334" width="9.125" style="1"/>
    <col min="14335" max="14335" width="5.375" style="1" customWidth="1"/>
    <col min="14336" max="14336" width="84.25" style="1" customWidth="1"/>
    <col min="14337" max="14337" width="7.375" style="1" customWidth="1"/>
    <col min="14338" max="14338" width="29.375" style="1" customWidth="1"/>
    <col min="14339" max="14339" width="7.25" style="1" customWidth="1"/>
    <col min="14340" max="14340" width="25.25" style="1" customWidth="1"/>
    <col min="14341" max="14341" width="28.75" style="1" customWidth="1"/>
    <col min="14342" max="14590" width="9.125" style="1"/>
    <col min="14591" max="14591" width="5.375" style="1" customWidth="1"/>
    <col min="14592" max="14592" width="84.25" style="1" customWidth="1"/>
    <col min="14593" max="14593" width="7.375" style="1" customWidth="1"/>
    <col min="14594" max="14594" width="29.375" style="1" customWidth="1"/>
    <col min="14595" max="14595" width="7.25" style="1" customWidth="1"/>
    <col min="14596" max="14596" width="25.25" style="1" customWidth="1"/>
    <col min="14597" max="14597" width="28.75" style="1" customWidth="1"/>
    <col min="14598" max="14846" width="9.125" style="1"/>
    <col min="14847" max="14847" width="5.375" style="1" customWidth="1"/>
    <col min="14848" max="14848" width="84.25" style="1" customWidth="1"/>
    <col min="14849" max="14849" width="7.375" style="1" customWidth="1"/>
    <col min="14850" max="14850" width="29.375" style="1" customWidth="1"/>
    <col min="14851" max="14851" width="7.25" style="1" customWidth="1"/>
    <col min="14852" max="14852" width="25.25" style="1" customWidth="1"/>
    <col min="14853" max="14853" width="28.75" style="1" customWidth="1"/>
    <col min="14854" max="15102" width="9.125" style="1"/>
    <col min="15103" max="15103" width="5.375" style="1" customWidth="1"/>
    <col min="15104" max="15104" width="84.25" style="1" customWidth="1"/>
    <col min="15105" max="15105" width="7.375" style="1" customWidth="1"/>
    <col min="15106" max="15106" width="29.375" style="1" customWidth="1"/>
    <col min="15107" max="15107" width="7.25" style="1" customWidth="1"/>
    <col min="15108" max="15108" width="25.25" style="1" customWidth="1"/>
    <col min="15109" max="15109" width="28.75" style="1" customWidth="1"/>
    <col min="15110" max="15358" width="9.125" style="1"/>
    <col min="15359" max="15359" width="5.375" style="1" customWidth="1"/>
    <col min="15360" max="15360" width="84.25" style="1" customWidth="1"/>
    <col min="15361" max="15361" width="7.375" style="1" customWidth="1"/>
    <col min="15362" max="15362" width="29.375" style="1" customWidth="1"/>
    <col min="15363" max="15363" width="7.25" style="1" customWidth="1"/>
    <col min="15364" max="15364" width="25.25" style="1" customWidth="1"/>
    <col min="15365" max="15365" width="28.75" style="1" customWidth="1"/>
    <col min="15366" max="15614" width="9.125" style="1"/>
    <col min="15615" max="15615" width="5.375" style="1" customWidth="1"/>
    <col min="15616" max="15616" width="84.25" style="1" customWidth="1"/>
    <col min="15617" max="15617" width="7.375" style="1" customWidth="1"/>
    <col min="15618" max="15618" width="29.375" style="1" customWidth="1"/>
    <col min="15619" max="15619" width="7.25" style="1" customWidth="1"/>
    <col min="15620" max="15620" width="25.25" style="1" customWidth="1"/>
    <col min="15621" max="15621" width="28.75" style="1" customWidth="1"/>
    <col min="15622" max="15870" width="9.125" style="1"/>
    <col min="15871" max="15871" width="5.375" style="1" customWidth="1"/>
    <col min="15872" max="15872" width="84.25" style="1" customWidth="1"/>
    <col min="15873" max="15873" width="7.375" style="1" customWidth="1"/>
    <col min="15874" max="15874" width="29.375" style="1" customWidth="1"/>
    <col min="15875" max="15875" width="7.25" style="1" customWidth="1"/>
    <col min="15876" max="15876" width="25.25" style="1" customWidth="1"/>
    <col min="15877" max="15877" width="28.75" style="1" customWidth="1"/>
    <col min="15878" max="16126" width="9.125" style="1"/>
    <col min="16127" max="16127" width="5.375" style="1" customWidth="1"/>
    <col min="16128" max="16128" width="84.25" style="1" customWidth="1"/>
    <col min="16129" max="16129" width="7.375" style="1" customWidth="1"/>
    <col min="16130" max="16130" width="29.375" style="1" customWidth="1"/>
    <col min="16131" max="16131" width="7.25" style="1" customWidth="1"/>
    <col min="16132" max="16132" width="25.25" style="1" customWidth="1"/>
    <col min="16133" max="16133" width="28.75" style="1" customWidth="1"/>
    <col min="16134" max="16383" width="9.125" style="1"/>
    <col min="16384" max="16384" width="9.125" style="1" customWidth="1"/>
  </cols>
  <sheetData>
    <row r="1" spans="1:5" ht="31.5" thickBot="1" x14ac:dyDescent="0.25">
      <c r="A1" s="155" t="s">
        <v>307</v>
      </c>
      <c r="B1" s="156"/>
      <c r="D1" s="124" t="s">
        <v>243</v>
      </c>
      <c r="E1" s="125"/>
    </row>
    <row r="2" spans="1:5" ht="28.5" thickTop="1" x14ac:dyDescent="0.2">
      <c r="A2" s="157" t="s">
        <v>309</v>
      </c>
      <c r="B2" s="158"/>
      <c r="C2" s="158"/>
      <c r="D2" s="158"/>
      <c r="E2" s="159"/>
    </row>
    <row r="3" spans="1:5" ht="28.5" thickBot="1" x14ac:dyDescent="0.25">
      <c r="A3" s="160" t="s">
        <v>304</v>
      </c>
      <c r="B3" s="161"/>
      <c r="C3" s="161"/>
      <c r="D3" s="161"/>
      <c r="E3" s="162"/>
    </row>
    <row r="4" spans="1:5" s="10" customFormat="1" ht="30" customHeight="1" thickTop="1" x14ac:dyDescent="0.65">
      <c r="A4" s="179" t="s">
        <v>310</v>
      </c>
      <c r="B4" s="179"/>
      <c r="C4" s="179"/>
      <c r="D4" s="179"/>
      <c r="E4" s="179"/>
    </row>
    <row r="5" spans="1:5" s="26" customFormat="1" ht="30" customHeight="1" x14ac:dyDescent="0.2">
      <c r="A5" s="163" t="s">
        <v>0</v>
      </c>
      <c r="B5" s="163"/>
      <c r="C5" s="115"/>
      <c r="D5" s="115"/>
      <c r="E5" s="115"/>
    </row>
    <row r="6" spans="1:5" s="110" customFormat="1" ht="30" customHeight="1" x14ac:dyDescent="0.55000000000000004">
      <c r="A6" s="164" t="s">
        <v>1</v>
      </c>
      <c r="B6" s="164"/>
      <c r="C6" s="114"/>
      <c r="D6" s="114"/>
      <c r="E6" s="114"/>
    </row>
    <row r="7" spans="1:5" s="26" customFormat="1" ht="30" customHeight="1" x14ac:dyDescent="0.2">
      <c r="A7" s="165" t="s">
        <v>183</v>
      </c>
      <c r="B7" s="165"/>
      <c r="C7" s="61"/>
      <c r="D7" s="61"/>
      <c r="E7" s="61"/>
    </row>
    <row r="8" spans="1:5" ht="21.75" customHeight="1" x14ac:dyDescent="0.2">
      <c r="A8" s="166" t="s">
        <v>305</v>
      </c>
      <c r="B8" s="166"/>
      <c r="C8" s="166"/>
      <c r="D8" s="166"/>
      <c r="E8" s="166"/>
    </row>
    <row r="9" spans="1:5" s="26" customFormat="1" ht="26.1" customHeight="1" x14ac:dyDescent="0.2">
      <c r="A9" s="167" t="s">
        <v>2</v>
      </c>
      <c r="B9" s="167"/>
      <c r="C9" s="61"/>
      <c r="D9" s="61"/>
      <c r="E9" s="61"/>
    </row>
    <row r="10" spans="1:5" s="26" customFormat="1" ht="24.95" customHeight="1" x14ac:dyDescent="0.2">
      <c r="A10" s="24" t="s">
        <v>3</v>
      </c>
      <c r="B10" s="25" t="s">
        <v>4</v>
      </c>
      <c r="C10" s="25" t="s">
        <v>5</v>
      </c>
      <c r="D10" s="25" t="s">
        <v>172</v>
      </c>
      <c r="E10" s="25" t="s">
        <v>6</v>
      </c>
    </row>
    <row r="11" spans="1:5" ht="42.95" customHeight="1" x14ac:dyDescent="0.2">
      <c r="A11" s="9">
        <v>1</v>
      </c>
      <c r="B11" s="7" t="s">
        <v>190</v>
      </c>
      <c r="C11" s="4"/>
      <c r="D11" s="4"/>
      <c r="E11" s="4"/>
    </row>
    <row r="12" spans="1:5" ht="22.5" customHeight="1" x14ac:dyDescent="0.2">
      <c r="A12" s="147" t="s">
        <v>7</v>
      </c>
      <c r="B12" s="7" t="s">
        <v>8</v>
      </c>
      <c r="C12" s="4"/>
      <c r="D12" s="4"/>
      <c r="E12" s="4"/>
    </row>
    <row r="13" spans="1:5" ht="23.1" customHeight="1" x14ac:dyDescent="0.2">
      <c r="A13" s="148"/>
      <c r="B13" s="5" t="s">
        <v>9</v>
      </c>
      <c r="C13" s="4"/>
      <c r="D13" s="4"/>
      <c r="E13" s="4"/>
    </row>
    <row r="14" spans="1:5" ht="23.1" customHeight="1" x14ac:dyDescent="0.2">
      <c r="A14" s="148"/>
      <c r="B14" s="3" t="s">
        <v>10</v>
      </c>
      <c r="C14" s="6"/>
      <c r="D14" s="4" t="s">
        <v>173</v>
      </c>
      <c r="E14" s="4">
        <f>C14*3</f>
        <v>0</v>
      </c>
    </row>
    <row r="15" spans="1:5" ht="23.1" customHeight="1" x14ac:dyDescent="0.2">
      <c r="A15" s="148"/>
      <c r="B15" s="3" t="s">
        <v>11</v>
      </c>
      <c r="C15" s="6"/>
      <c r="D15" s="4" t="s">
        <v>174</v>
      </c>
      <c r="E15" s="4">
        <f>C15*1.5</f>
        <v>0</v>
      </c>
    </row>
    <row r="16" spans="1:5" ht="23.1" customHeight="1" x14ac:dyDescent="0.2">
      <c r="A16" s="148"/>
      <c r="B16" s="5" t="s">
        <v>12</v>
      </c>
      <c r="C16" s="4"/>
      <c r="D16" s="4"/>
      <c r="E16" s="4"/>
    </row>
    <row r="17" spans="1:5" ht="23.1" customHeight="1" x14ac:dyDescent="0.2">
      <c r="A17" s="148"/>
      <c r="B17" s="3" t="s">
        <v>10</v>
      </c>
      <c r="C17" s="6"/>
      <c r="D17" s="4" t="s">
        <v>175</v>
      </c>
      <c r="E17" s="4">
        <f>C17*4</f>
        <v>0</v>
      </c>
    </row>
    <row r="18" spans="1:5" ht="23.1" customHeight="1" x14ac:dyDescent="0.2">
      <c r="A18" s="146"/>
      <c r="B18" s="3" t="s">
        <v>11</v>
      </c>
      <c r="C18" s="6"/>
      <c r="D18" s="4" t="s">
        <v>306</v>
      </c>
      <c r="E18" s="4">
        <f>C18*4</f>
        <v>0</v>
      </c>
    </row>
    <row r="19" spans="1:5" ht="23.1" customHeight="1" x14ac:dyDescent="0.2">
      <c r="A19" s="2" t="s">
        <v>13</v>
      </c>
      <c r="B19" s="3" t="s">
        <v>203</v>
      </c>
      <c r="C19" s="6"/>
      <c r="D19" s="4" t="s">
        <v>19</v>
      </c>
      <c r="E19" s="4">
        <f>C19*3</f>
        <v>0</v>
      </c>
    </row>
    <row r="20" spans="1:5" ht="23.1" customHeight="1" x14ac:dyDescent="0.2">
      <c r="A20" s="2" t="s">
        <v>15</v>
      </c>
      <c r="B20" s="3" t="s">
        <v>16</v>
      </c>
      <c r="C20" s="6"/>
      <c r="D20" s="70" t="s">
        <v>19</v>
      </c>
      <c r="E20" s="4">
        <f>C20*3</f>
        <v>0</v>
      </c>
    </row>
    <row r="21" spans="1:5" s="26" customFormat="1" ht="23.1" customHeight="1" x14ac:dyDescent="0.2">
      <c r="A21" s="59" t="s">
        <v>18</v>
      </c>
      <c r="B21" s="71" t="s">
        <v>265</v>
      </c>
      <c r="C21" s="51"/>
      <c r="D21" s="51" t="s">
        <v>224</v>
      </c>
      <c r="E21" s="60"/>
    </row>
    <row r="22" spans="1:5" ht="23.1" customHeight="1" x14ac:dyDescent="0.2">
      <c r="A22" s="168" t="s">
        <v>20</v>
      </c>
      <c r="B22" s="3" t="s">
        <v>297</v>
      </c>
      <c r="C22" s="48"/>
      <c r="D22" s="12"/>
      <c r="E22" s="4"/>
    </row>
    <row r="23" spans="1:5" ht="23.1" customHeight="1" x14ac:dyDescent="0.2">
      <c r="A23" s="148"/>
      <c r="B23" s="3" t="s">
        <v>25</v>
      </c>
      <c r="C23" s="4"/>
      <c r="D23" s="4" t="s">
        <v>191</v>
      </c>
      <c r="E23" s="4">
        <f>C23*1.5</f>
        <v>0</v>
      </c>
    </row>
    <row r="24" spans="1:5" ht="23.1" customHeight="1" x14ac:dyDescent="0.2">
      <c r="A24" s="148"/>
      <c r="B24" s="3" t="s">
        <v>21</v>
      </c>
      <c r="C24" s="4"/>
      <c r="D24" s="4" t="s">
        <v>14</v>
      </c>
      <c r="E24" s="4">
        <f>C24*1</f>
        <v>0</v>
      </c>
    </row>
    <row r="25" spans="1:5" ht="23.1" customHeight="1" x14ac:dyDescent="0.2">
      <c r="A25" s="148"/>
      <c r="B25" s="3" t="s">
        <v>267</v>
      </c>
      <c r="C25" s="4"/>
      <c r="D25" s="4" t="s">
        <v>266</v>
      </c>
      <c r="E25" s="4">
        <f>C25*0.75</f>
        <v>0</v>
      </c>
    </row>
    <row r="26" spans="1:5" ht="23.1" customHeight="1" x14ac:dyDescent="0.2">
      <c r="A26" s="148"/>
      <c r="B26" s="3" t="s">
        <v>23</v>
      </c>
      <c r="C26" s="3"/>
      <c r="D26" s="4" t="s">
        <v>268</v>
      </c>
      <c r="E26" s="4"/>
    </row>
    <row r="27" spans="1:5" ht="23.1" customHeight="1" x14ac:dyDescent="0.2">
      <c r="A27" s="147" t="s">
        <v>24</v>
      </c>
      <c r="B27" s="50" t="s">
        <v>269</v>
      </c>
      <c r="C27" s="4"/>
      <c r="D27" s="4"/>
      <c r="E27" s="49"/>
    </row>
    <row r="28" spans="1:5" ht="23.1" customHeight="1" x14ac:dyDescent="0.2">
      <c r="A28" s="148"/>
      <c r="B28" s="50" t="s">
        <v>25</v>
      </c>
      <c r="C28" s="4"/>
      <c r="D28" s="4" t="s">
        <v>191</v>
      </c>
      <c r="E28" s="49">
        <f>C28*1.5</f>
        <v>0</v>
      </c>
    </row>
    <row r="29" spans="1:5" ht="23.1" customHeight="1" x14ac:dyDescent="0.2">
      <c r="A29" s="148"/>
      <c r="B29" s="50" t="s">
        <v>21</v>
      </c>
      <c r="C29" s="4"/>
      <c r="D29" s="4" t="s">
        <v>14</v>
      </c>
      <c r="E29" s="49">
        <f>C29*1</f>
        <v>0</v>
      </c>
    </row>
    <row r="30" spans="1:5" ht="23.1" customHeight="1" x14ac:dyDescent="0.2">
      <c r="A30" s="46"/>
      <c r="B30" s="50" t="s">
        <v>267</v>
      </c>
      <c r="C30" s="4"/>
      <c r="D30" s="4" t="s">
        <v>266</v>
      </c>
      <c r="E30" s="49">
        <f>C30*0.75</f>
        <v>0</v>
      </c>
    </row>
    <row r="31" spans="1:5" ht="23.1" customHeight="1" x14ac:dyDescent="0.2">
      <c r="A31" s="152" t="s">
        <v>28</v>
      </c>
      <c r="B31" s="27" t="s">
        <v>270</v>
      </c>
      <c r="C31" s="47"/>
      <c r="D31" s="47"/>
      <c r="E31" s="4"/>
    </row>
    <row r="32" spans="1:5" ht="23.1" customHeight="1" x14ac:dyDescent="0.2">
      <c r="A32" s="148"/>
      <c r="B32" s="3" t="s">
        <v>25</v>
      </c>
      <c r="C32" s="6"/>
      <c r="D32" s="4" t="s">
        <v>169</v>
      </c>
      <c r="E32" s="49"/>
    </row>
    <row r="33" spans="1:5" ht="23.1" customHeight="1" x14ac:dyDescent="0.2">
      <c r="A33" s="148"/>
      <c r="B33" s="3" t="s">
        <v>26</v>
      </c>
      <c r="C33" s="6"/>
      <c r="D33" s="4" t="s">
        <v>31</v>
      </c>
      <c r="E33" s="49"/>
    </row>
    <row r="34" spans="1:5" ht="23.1" customHeight="1" x14ac:dyDescent="0.2">
      <c r="A34" s="146"/>
      <c r="B34" s="3" t="s">
        <v>27</v>
      </c>
      <c r="C34" s="6"/>
      <c r="D34" s="4" t="s">
        <v>31</v>
      </c>
      <c r="E34" s="49"/>
    </row>
    <row r="35" spans="1:5" s="26" customFormat="1" ht="25.5" customHeight="1" x14ac:dyDescent="0.2">
      <c r="A35" s="72" t="s">
        <v>30</v>
      </c>
      <c r="B35" s="52" t="s">
        <v>235</v>
      </c>
      <c r="C35" s="51"/>
      <c r="D35" s="53"/>
      <c r="E35" s="51"/>
    </row>
    <row r="36" spans="1:5" s="26" customFormat="1" ht="23.1" customHeight="1" x14ac:dyDescent="0.2">
      <c r="A36" s="54"/>
      <c r="B36" s="52" t="s">
        <v>33</v>
      </c>
      <c r="C36" s="55"/>
      <c r="D36" s="51" t="s">
        <v>176</v>
      </c>
      <c r="E36" s="51"/>
    </row>
    <row r="37" spans="1:5" s="26" customFormat="1" ht="23.1" customHeight="1" x14ac:dyDescent="0.2">
      <c r="A37" s="54"/>
      <c r="B37" s="52" t="s">
        <v>26</v>
      </c>
      <c r="C37" s="55"/>
      <c r="D37" s="51" t="s">
        <v>34</v>
      </c>
      <c r="E37" s="51"/>
    </row>
    <row r="38" spans="1:5" s="26" customFormat="1" ht="23.1" customHeight="1" x14ac:dyDescent="0.2">
      <c r="A38" s="54"/>
      <c r="B38" s="52" t="s">
        <v>27</v>
      </c>
      <c r="C38" s="55"/>
      <c r="D38" s="51" t="s">
        <v>177</v>
      </c>
      <c r="E38" s="51"/>
    </row>
    <row r="39" spans="1:5" ht="23.1" customHeight="1" x14ac:dyDescent="0.2">
      <c r="A39" s="147" t="s">
        <v>32</v>
      </c>
      <c r="B39" s="3" t="s">
        <v>271</v>
      </c>
      <c r="C39" s="4"/>
      <c r="D39" s="4"/>
      <c r="E39" s="4"/>
    </row>
    <row r="40" spans="1:5" ht="23.1" customHeight="1" x14ac:dyDescent="0.2">
      <c r="A40" s="148"/>
      <c r="B40" s="3" t="s">
        <v>25</v>
      </c>
      <c r="C40" s="6"/>
      <c r="D40" s="4" t="s">
        <v>178</v>
      </c>
      <c r="E40" s="4"/>
    </row>
    <row r="41" spans="1:5" ht="23.1" customHeight="1" x14ac:dyDescent="0.2">
      <c r="A41" s="148"/>
      <c r="B41" s="3" t="s">
        <v>26</v>
      </c>
      <c r="C41" s="6"/>
      <c r="D41" s="4" t="s">
        <v>177</v>
      </c>
      <c r="E41" s="4"/>
    </row>
    <row r="42" spans="1:5" ht="23.1" customHeight="1" x14ac:dyDescent="0.2">
      <c r="A42" s="146"/>
      <c r="B42" s="3" t="s">
        <v>27</v>
      </c>
      <c r="C42" s="6"/>
      <c r="D42" s="4" t="s">
        <v>179</v>
      </c>
      <c r="E42" s="4"/>
    </row>
    <row r="43" spans="1:5" ht="23.1" customHeight="1" x14ac:dyDescent="0.2">
      <c r="A43" s="2" t="s">
        <v>35</v>
      </c>
      <c r="B43" s="3" t="s">
        <v>192</v>
      </c>
      <c r="C43" s="6"/>
      <c r="D43" s="4" t="s">
        <v>40</v>
      </c>
      <c r="E43" s="14"/>
    </row>
    <row r="44" spans="1:5" ht="23.1" customHeight="1" x14ac:dyDescent="0.2">
      <c r="A44" s="2" t="s">
        <v>36</v>
      </c>
      <c r="B44" s="3" t="s">
        <v>193</v>
      </c>
      <c r="C44" s="6"/>
      <c r="D44" s="4" t="s">
        <v>225</v>
      </c>
      <c r="E44" s="14"/>
    </row>
    <row r="45" spans="1:5" ht="23.1" customHeight="1" x14ac:dyDescent="0.2">
      <c r="A45" s="2" t="s">
        <v>37</v>
      </c>
      <c r="B45" s="3" t="s">
        <v>207</v>
      </c>
      <c r="C45" s="6"/>
      <c r="D45" s="4" t="s">
        <v>14</v>
      </c>
      <c r="E45" s="4">
        <f>C45*1</f>
        <v>0</v>
      </c>
    </row>
    <row r="46" spans="1:5" ht="23.1" customHeight="1" x14ac:dyDescent="0.2">
      <c r="A46" s="2" t="s">
        <v>38</v>
      </c>
      <c r="B46" s="3" t="s">
        <v>272</v>
      </c>
      <c r="C46" s="6"/>
      <c r="D46" s="4" t="s">
        <v>14</v>
      </c>
      <c r="E46" s="4">
        <f>C46*1</f>
        <v>0</v>
      </c>
    </row>
    <row r="47" spans="1:5" s="13" customFormat="1" ht="23.1" customHeight="1" x14ac:dyDescent="0.2">
      <c r="A47" s="147" t="s">
        <v>39</v>
      </c>
      <c r="B47" s="3" t="s">
        <v>273</v>
      </c>
      <c r="C47" s="4"/>
      <c r="D47" s="4"/>
      <c r="E47" s="4"/>
    </row>
    <row r="48" spans="1:5" s="13" customFormat="1" ht="23.1" customHeight="1" x14ac:dyDescent="0.2">
      <c r="A48" s="148"/>
      <c r="B48" s="3" t="s">
        <v>25</v>
      </c>
      <c r="C48" s="6"/>
      <c r="D48" s="4" t="s">
        <v>169</v>
      </c>
      <c r="E48" s="4"/>
    </row>
    <row r="49" spans="1:8" ht="23.1" customHeight="1" x14ac:dyDescent="0.2">
      <c r="A49" s="148"/>
      <c r="B49" s="3" t="s">
        <v>21</v>
      </c>
      <c r="C49" s="6"/>
      <c r="D49" s="4" t="s">
        <v>31</v>
      </c>
      <c r="E49" s="4"/>
    </row>
    <row r="50" spans="1:8" ht="23.1" customHeight="1" x14ac:dyDescent="0.2">
      <c r="A50" s="146"/>
      <c r="B50" s="3" t="s">
        <v>22</v>
      </c>
      <c r="C50" s="6"/>
      <c r="D50" s="4" t="s">
        <v>31</v>
      </c>
      <c r="E50" s="4"/>
    </row>
    <row r="51" spans="1:8" ht="23.1" customHeight="1" x14ac:dyDescent="0.2">
      <c r="A51" s="2" t="s">
        <v>41</v>
      </c>
      <c r="B51" s="3" t="s">
        <v>199</v>
      </c>
      <c r="C51" s="6"/>
      <c r="D51" s="4" t="s">
        <v>43</v>
      </c>
      <c r="E51" s="4"/>
    </row>
    <row r="52" spans="1:8" ht="23.1" customHeight="1" x14ac:dyDescent="0.2">
      <c r="A52" s="2" t="s">
        <v>42</v>
      </c>
      <c r="B52" s="3" t="s">
        <v>237</v>
      </c>
      <c r="C52" s="6"/>
      <c r="D52" s="4" t="s">
        <v>14</v>
      </c>
      <c r="E52" s="4">
        <f>C52*1</f>
        <v>0</v>
      </c>
    </row>
    <row r="53" spans="1:8" ht="23.1" customHeight="1" x14ac:dyDescent="0.2">
      <c r="A53" s="2" t="s">
        <v>44</v>
      </c>
      <c r="B53" s="3" t="s">
        <v>274</v>
      </c>
      <c r="C53" s="6"/>
      <c r="D53" s="4" t="s">
        <v>14</v>
      </c>
      <c r="E53" s="4">
        <f>C53*1</f>
        <v>0</v>
      </c>
    </row>
    <row r="54" spans="1:8" s="13" customFormat="1" ht="23.1" customHeight="1" x14ac:dyDescent="0.2">
      <c r="A54" s="73" t="s">
        <v>45</v>
      </c>
      <c r="B54" s="3" t="s">
        <v>208</v>
      </c>
      <c r="C54" s="56"/>
      <c r="D54" s="4" t="s">
        <v>200</v>
      </c>
      <c r="E54" s="4"/>
    </row>
    <row r="55" spans="1:8" ht="23.1" customHeight="1" x14ac:dyDescent="0.2">
      <c r="A55" s="2" t="s">
        <v>46</v>
      </c>
      <c r="B55" s="27" t="s">
        <v>275</v>
      </c>
      <c r="C55" s="6"/>
      <c r="D55" s="4" t="s">
        <v>47</v>
      </c>
      <c r="E55" s="4"/>
    </row>
    <row r="56" spans="1:8" ht="23.1" customHeight="1" x14ac:dyDescent="0.2">
      <c r="A56" s="73" t="s">
        <v>48</v>
      </c>
      <c r="B56" s="3" t="s">
        <v>276</v>
      </c>
      <c r="C56" s="4"/>
      <c r="D56" s="49" t="s">
        <v>277</v>
      </c>
      <c r="E56" s="4"/>
    </row>
    <row r="57" spans="1:8" ht="23.1" customHeight="1" x14ac:dyDescent="0.2">
      <c r="A57" s="2" t="s">
        <v>50</v>
      </c>
      <c r="B57" s="27" t="s">
        <v>238</v>
      </c>
      <c r="C57" s="57"/>
      <c r="D57" s="4" t="s">
        <v>49</v>
      </c>
      <c r="E57" s="4"/>
    </row>
    <row r="58" spans="1:8" ht="23.1" customHeight="1" x14ac:dyDescent="0.2">
      <c r="A58" s="2" t="s">
        <v>52</v>
      </c>
      <c r="B58" s="3" t="s">
        <v>201</v>
      </c>
      <c r="C58" s="6"/>
      <c r="D58" s="4" t="s">
        <v>51</v>
      </c>
      <c r="E58" s="4"/>
    </row>
    <row r="59" spans="1:8" ht="23.1" customHeight="1" x14ac:dyDescent="0.2">
      <c r="A59" s="2" t="s">
        <v>53</v>
      </c>
      <c r="B59" s="3" t="s">
        <v>261</v>
      </c>
      <c r="C59" s="6"/>
      <c r="D59" s="4" t="s">
        <v>204</v>
      </c>
      <c r="E59" s="4"/>
    </row>
    <row r="60" spans="1:8" ht="41.25" customHeight="1" x14ac:dyDescent="0.2">
      <c r="A60" s="73" t="s">
        <v>170</v>
      </c>
      <c r="B60" s="3" t="s">
        <v>206</v>
      </c>
      <c r="C60" s="56"/>
      <c r="D60" s="4" t="s">
        <v>171</v>
      </c>
      <c r="E60" s="4"/>
    </row>
    <row r="61" spans="1:8" ht="54" customHeight="1" x14ac:dyDescent="0.2">
      <c r="A61" s="73" t="s">
        <v>184</v>
      </c>
      <c r="B61" s="3" t="s">
        <v>308</v>
      </c>
      <c r="C61" s="56"/>
      <c r="D61" s="4" t="s">
        <v>19</v>
      </c>
      <c r="E61" s="4">
        <f>C61*3</f>
        <v>0</v>
      </c>
      <c r="F61" s="153"/>
      <c r="G61" s="154"/>
      <c r="H61" s="154"/>
    </row>
    <row r="62" spans="1:8" ht="24.95" customHeight="1" x14ac:dyDescent="0.2">
      <c r="A62" s="8"/>
      <c r="B62" s="58" t="s">
        <v>54</v>
      </c>
      <c r="C62" s="19"/>
      <c r="D62" s="20"/>
      <c r="E62" s="21">
        <f>SUM(E14:E61)</f>
        <v>0</v>
      </c>
    </row>
    <row r="63" spans="1:8" ht="15" customHeight="1" x14ac:dyDescent="0.2">
      <c r="A63" s="28"/>
      <c r="B63" s="29"/>
      <c r="C63" s="30"/>
      <c r="D63" s="31"/>
      <c r="E63" s="30"/>
    </row>
    <row r="64" spans="1:8" ht="26.1" customHeight="1" x14ac:dyDescent="0.2">
      <c r="A64" s="140" t="s">
        <v>278</v>
      </c>
      <c r="B64" s="140"/>
      <c r="C64" s="30"/>
      <c r="D64" s="31"/>
      <c r="E64" s="30"/>
    </row>
    <row r="65" spans="1:5" s="13" customFormat="1" ht="24.95" customHeight="1" x14ac:dyDescent="0.2">
      <c r="A65" s="24" t="s">
        <v>3</v>
      </c>
      <c r="B65" s="25" t="s">
        <v>4</v>
      </c>
      <c r="C65" s="25" t="s">
        <v>5</v>
      </c>
      <c r="D65" s="25" t="s">
        <v>172</v>
      </c>
      <c r="E65" s="25" t="s">
        <v>6</v>
      </c>
    </row>
    <row r="66" spans="1:5" ht="87" customHeight="1" x14ac:dyDescent="0.2">
      <c r="A66" s="9" t="s">
        <v>55</v>
      </c>
      <c r="B66" s="7" t="s">
        <v>209</v>
      </c>
      <c r="C66" s="4"/>
      <c r="D66" s="4"/>
      <c r="E66" s="4"/>
    </row>
    <row r="67" spans="1:5" ht="23.1" customHeight="1" x14ac:dyDescent="0.2">
      <c r="A67" s="147" t="s">
        <v>56</v>
      </c>
      <c r="B67" s="3" t="s">
        <v>57</v>
      </c>
      <c r="C67" s="4"/>
      <c r="D67" s="4"/>
      <c r="E67" s="4"/>
    </row>
    <row r="68" spans="1:5" ht="23.1" customHeight="1" x14ac:dyDescent="0.2">
      <c r="A68" s="148"/>
      <c r="B68" s="3" t="s">
        <v>58</v>
      </c>
      <c r="C68" s="6"/>
      <c r="D68" s="4" t="s">
        <v>59</v>
      </c>
      <c r="E68" s="4"/>
    </row>
    <row r="69" spans="1:5" ht="23.1" customHeight="1" x14ac:dyDescent="0.2">
      <c r="A69" s="148"/>
      <c r="B69" s="3" t="s">
        <v>60</v>
      </c>
      <c r="C69" s="6"/>
      <c r="D69" s="4" t="s">
        <v>61</v>
      </c>
      <c r="E69" s="4"/>
    </row>
    <row r="70" spans="1:5" ht="23.1" customHeight="1" x14ac:dyDescent="0.2">
      <c r="A70" s="146"/>
      <c r="B70" s="3" t="s">
        <v>62</v>
      </c>
      <c r="C70" s="6"/>
      <c r="D70" s="4" t="s">
        <v>63</v>
      </c>
      <c r="E70" s="4"/>
    </row>
    <row r="71" spans="1:5" ht="23.1" customHeight="1" x14ac:dyDescent="0.2">
      <c r="A71" s="147" t="s">
        <v>64</v>
      </c>
      <c r="B71" s="3" t="s">
        <v>279</v>
      </c>
      <c r="C71" s="4"/>
      <c r="D71" s="4"/>
      <c r="E71" s="4"/>
    </row>
    <row r="72" spans="1:5" ht="23.1" customHeight="1" x14ac:dyDescent="0.2">
      <c r="A72" s="148"/>
      <c r="B72" s="3" t="s">
        <v>65</v>
      </c>
      <c r="C72" s="6"/>
      <c r="D72" s="4" t="s">
        <v>66</v>
      </c>
      <c r="E72" s="4"/>
    </row>
    <row r="73" spans="1:5" ht="23.1" customHeight="1" x14ac:dyDescent="0.2">
      <c r="A73" s="146"/>
      <c r="B73" s="3" t="s">
        <v>67</v>
      </c>
      <c r="C73" s="6"/>
      <c r="D73" s="4" t="s">
        <v>68</v>
      </c>
      <c r="E73" s="4"/>
    </row>
    <row r="74" spans="1:5" ht="23.1" customHeight="1" x14ac:dyDescent="0.2">
      <c r="A74" s="147" t="s">
        <v>69</v>
      </c>
      <c r="B74" s="3" t="s">
        <v>197</v>
      </c>
      <c r="C74" s="4"/>
      <c r="D74" s="4"/>
      <c r="E74" s="4"/>
    </row>
    <row r="75" spans="1:5" ht="23.1" customHeight="1" x14ac:dyDescent="0.2">
      <c r="A75" s="148"/>
      <c r="B75" s="3" t="s">
        <v>70</v>
      </c>
      <c r="C75" s="6"/>
      <c r="D75" s="4" t="s">
        <v>71</v>
      </c>
      <c r="E75" s="4"/>
    </row>
    <row r="76" spans="1:5" ht="23.1" customHeight="1" x14ac:dyDescent="0.2">
      <c r="A76" s="148"/>
      <c r="B76" s="3" t="s">
        <v>196</v>
      </c>
      <c r="C76" s="6"/>
      <c r="D76" s="4" t="s">
        <v>66</v>
      </c>
      <c r="E76" s="4"/>
    </row>
    <row r="77" spans="1:5" ht="23.1" customHeight="1" x14ac:dyDescent="0.2">
      <c r="A77" s="148"/>
      <c r="B77" s="3" t="s">
        <v>223</v>
      </c>
      <c r="C77" s="4"/>
      <c r="D77" s="4"/>
      <c r="E77" s="12"/>
    </row>
    <row r="78" spans="1:5" ht="23.1" customHeight="1" x14ac:dyDescent="0.2">
      <c r="A78" s="148"/>
      <c r="B78" s="3" t="s">
        <v>70</v>
      </c>
      <c r="C78" s="6"/>
      <c r="D78" s="4" t="s">
        <v>194</v>
      </c>
      <c r="E78" s="14"/>
    </row>
    <row r="79" spans="1:5" ht="23.1" customHeight="1" x14ac:dyDescent="0.2">
      <c r="A79" s="146"/>
      <c r="B79" s="3" t="s">
        <v>196</v>
      </c>
      <c r="C79" s="6"/>
      <c r="D79" s="4" t="s">
        <v>195</v>
      </c>
      <c r="E79" s="14"/>
    </row>
    <row r="80" spans="1:5" ht="23.1" customHeight="1" x14ac:dyDescent="0.2">
      <c r="A80" s="147" t="s">
        <v>72</v>
      </c>
      <c r="B80" s="3" t="s">
        <v>198</v>
      </c>
      <c r="C80" s="4"/>
      <c r="D80" s="4"/>
      <c r="E80" s="4"/>
    </row>
    <row r="81" spans="1:5" s="13" customFormat="1" ht="23.1" customHeight="1" x14ac:dyDescent="0.2">
      <c r="A81" s="148"/>
      <c r="B81" s="3" t="s">
        <v>73</v>
      </c>
      <c r="C81" s="6"/>
      <c r="D81" s="4" t="s">
        <v>68</v>
      </c>
      <c r="E81" s="4"/>
    </row>
    <row r="82" spans="1:5" s="13" customFormat="1" ht="23.1" customHeight="1" x14ac:dyDescent="0.2">
      <c r="A82" s="146"/>
      <c r="B82" s="3" t="s">
        <v>67</v>
      </c>
      <c r="C82" s="6"/>
      <c r="D82" s="4" t="s">
        <v>51</v>
      </c>
      <c r="E82" s="4"/>
    </row>
    <row r="83" spans="1:5" s="13" customFormat="1" ht="23.1" customHeight="1" x14ac:dyDescent="0.2">
      <c r="A83" s="147" t="s">
        <v>74</v>
      </c>
      <c r="B83" s="3" t="s">
        <v>75</v>
      </c>
      <c r="C83" s="4"/>
      <c r="D83" s="4"/>
      <c r="E83" s="4"/>
    </row>
    <row r="84" spans="1:5" ht="24.75" customHeight="1" x14ac:dyDescent="0.2">
      <c r="A84" s="148"/>
      <c r="B84" s="3" t="s">
        <v>10</v>
      </c>
      <c r="C84" s="6"/>
      <c r="D84" s="4" t="s">
        <v>76</v>
      </c>
      <c r="E84" s="4"/>
    </row>
    <row r="85" spans="1:5" ht="23.1" customHeight="1" x14ac:dyDescent="0.2">
      <c r="A85" s="146"/>
      <c r="B85" s="3" t="s">
        <v>77</v>
      </c>
      <c r="C85" s="6"/>
      <c r="D85" s="4" t="s">
        <v>78</v>
      </c>
      <c r="E85" s="4"/>
    </row>
    <row r="86" spans="1:5" ht="23.1" customHeight="1" x14ac:dyDescent="0.2">
      <c r="A86" s="147" t="s">
        <v>79</v>
      </c>
      <c r="B86" s="3" t="s">
        <v>80</v>
      </c>
      <c r="C86" s="4"/>
      <c r="D86" s="4"/>
      <c r="E86" s="4"/>
    </row>
    <row r="87" spans="1:5" ht="23.1" customHeight="1" x14ac:dyDescent="0.2">
      <c r="A87" s="148"/>
      <c r="B87" s="3" t="s">
        <v>10</v>
      </c>
      <c r="C87" s="6"/>
      <c r="D87" s="4" t="s">
        <v>81</v>
      </c>
      <c r="E87" s="4"/>
    </row>
    <row r="88" spans="1:5" ht="23.1" customHeight="1" x14ac:dyDescent="0.2">
      <c r="A88" s="146"/>
      <c r="B88" s="3" t="s">
        <v>77</v>
      </c>
      <c r="C88" s="6"/>
      <c r="D88" s="4" t="s">
        <v>76</v>
      </c>
      <c r="E88" s="4"/>
    </row>
    <row r="89" spans="1:5" ht="23.1" customHeight="1" x14ac:dyDescent="0.2">
      <c r="A89" s="147" t="s">
        <v>82</v>
      </c>
      <c r="B89" s="3" t="s">
        <v>188</v>
      </c>
      <c r="C89" s="6"/>
      <c r="D89" s="4"/>
      <c r="E89" s="4"/>
    </row>
    <row r="90" spans="1:5" ht="23.1" customHeight="1" x14ac:dyDescent="0.2">
      <c r="A90" s="148"/>
      <c r="B90" s="3" t="s">
        <v>211</v>
      </c>
      <c r="C90" s="15"/>
      <c r="D90" s="4" t="s">
        <v>214</v>
      </c>
      <c r="E90" s="4"/>
    </row>
    <row r="91" spans="1:5" ht="23.1" customHeight="1" x14ac:dyDescent="0.5">
      <c r="A91" s="148"/>
      <c r="B91" s="74" t="s">
        <v>212</v>
      </c>
      <c r="C91" s="15"/>
      <c r="D91" s="4" t="s">
        <v>186</v>
      </c>
      <c r="E91" s="4"/>
    </row>
    <row r="92" spans="1:5" ht="23.1" customHeight="1" x14ac:dyDescent="0.5">
      <c r="A92" s="146"/>
      <c r="B92" s="74" t="s">
        <v>213</v>
      </c>
      <c r="C92" s="15"/>
      <c r="D92" s="4" t="s">
        <v>187</v>
      </c>
      <c r="E92" s="4"/>
    </row>
    <row r="93" spans="1:5" ht="23.1" customHeight="1" x14ac:dyDescent="0.2">
      <c r="A93" s="53">
        <v>2.8</v>
      </c>
      <c r="B93" s="75" t="s">
        <v>263</v>
      </c>
      <c r="C93" s="76"/>
      <c r="D93" s="4" t="s">
        <v>187</v>
      </c>
      <c r="E93" s="4"/>
    </row>
    <row r="94" spans="1:5" ht="24.95" customHeight="1" x14ac:dyDescent="0.2">
      <c r="A94" s="8"/>
      <c r="B94" s="21" t="s">
        <v>280</v>
      </c>
      <c r="C94" s="21"/>
      <c r="D94" s="20"/>
      <c r="E94" s="21">
        <f>SUM(E68:E93)</f>
        <v>0</v>
      </c>
    </row>
    <row r="95" spans="1:5" ht="15" customHeight="1" x14ac:dyDescent="0.2">
      <c r="A95" s="28"/>
      <c r="B95" s="32"/>
      <c r="C95" s="32"/>
      <c r="D95" s="31"/>
      <c r="E95" s="32"/>
    </row>
    <row r="96" spans="1:5" ht="26.1" customHeight="1" x14ac:dyDescent="0.2">
      <c r="A96" s="140" t="s">
        <v>215</v>
      </c>
      <c r="B96" s="140"/>
      <c r="C96" s="30"/>
      <c r="D96" s="31"/>
      <c r="E96" s="30"/>
    </row>
    <row r="97" spans="1:5" s="45" customFormat="1" ht="24.95" customHeight="1" x14ac:dyDescent="0.2">
      <c r="A97" s="24" t="s">
        <v>3</v>
      </c>
      <c r="B97" s="25" t="s">
        <v>4</v>
      </c>
      <c r="C97" s="25" t="s">
        <v>5</v>
      </c>
      <c r="D97" s="25" t="s">
        <v>172</v>
      </c>
      <c r="E97" s="25" t="s">
        <v>6</v>
      </c>
    </row>
    <row r="98" spans="1:5" ht="42.95" customHeight="1" x14ac:dyDescent="0.2">
      <c r="A98" s="9" t="s">
        <v>83</v>
      </c>
      <c r="B98" s="7" t="s">
        <v>216</v>
      </c>
      <c r="C98" s="4"/>
      <c r="D98" s="4"/>
      <c r="E98" s="4"/>
    </row>
    <row r="99" spans="1:5" ht="23.1" customHeight="1" x14ac:dyDescent="0.2">
      <c r="A99" s="2" t="s">
        <v>84</v>
      </c>
      <c r="B99" s="3" t="s">
        <v>281</v>
      </c>
      <c r="C99" s="6"/>
      <c r="D99" s="4" t="s">
        <v>202</v>
      </c>
      <c r="E99" s="4">
        <f>C99*1</f>
        <v>0</v>
      </c>
    </row>
    <row r="100" spans="1:5" ht="23.1" customHeight="1" x14ac:dyDescent="0.2">
      <c r="A100" s="2" t="s">
        <v>85</v>
      </c>
      <c r="B100" s="3" t="s">
        <v>86</v>
      </c>
      <c r="C100" s="6"/>
      <c r="D100" s="4" t="s">
        <v>202</v>
      </c>
      <c r="E100" s="4">
        <f>C100*1</f>
        <v>0</v>
      </c>
    </row>
    <row r="101" spans="1:5" ht="23.1" customHeight="1" x14ac:dyDescent="0.2">
      <c r="A101" s="2" t="s">
        <v>87</v>
      </c>
      <c r="B101" s="3" t="s">
        <v>88</v>
      </c>
      <c r="C101" s="6"/>
      <c r="D101" s="4" t="s">
        <v>202</v>
      </c>
      <c r="E101" s="4">
        <f t="shared" ref="E101:E116" si="0">C101*1</f>
        <v>0</v>
      </c>
    </row>
    <row r="102" spans="1:5" ht="23.1" customHeight="1" x14ac:dyDescent="0.2">
      <c r="A102" s="2" t="s">
        <v>89</v>
      </c>
      <c r="B102" s="3" t="s">
        <v>90</v>
      </c>
      <c r="C102" s="6"/>
      <c r="D102" s="4" t="s">
        <v>202</v>
      </c>
      <c r="E102" s="4">
        <f t="shared" si="0"/>
        <v>0</v>
      </c>
    </row>
    <row r="103" spans="1:5" ht="23.1" customHeight="1" x14ac:dyDescent="0.2">
      <c r="A103" s="2" t="s">
        <v>91</v>
      </c>
      <c r="B103" s="3" t="s">
        <v>92</v>
      </c>
      <c r="C103" s="6"/>
      <c r="D103" s="4" t="s">
        <v>202</v>
      </c>
      <c r="E103" s="4">
        <f t="shared" si="0"/>
        <v>0</v>
      </c>
    </row>
    <row r="104" spans="1:5" ht="23.1" customHeight="1" x14ac:dyDescent="0.2">
      <c r="A104" s="2" t="s">
        <v>93</v>
      </c>
      <c r="B104" s="3" t="s">
        <v>94</v>
      </c>
      <c r="C104" s="6"/>
      <c r="D104" s="4" t="s">
        <v>202</v>
      </c>
      <c r="E104" s="4">
        <f t="shared" si="0"/>
        <v>0</v>
      </c>
    </row>
    <row r="105" spans="1:5" ht="23.1" customHeight="1" x14ac:dyDescent="0.2">
      <c r="A105" s="2" t="s">
        <v>95</v>
      </c>
      <c r="B105" s="3" t="s">
        <v>96</v>
      </c>
      <c r="C105" s="6"/>
      <c r="D105" s="4" t="s">
        <v>202</v>
      </c>
      <c r="E105" s="4">
        <f t="shared" si="0"/>
        <v>0</v>
      </c>
    </row>
    <row r="106" spans="1:5" ht="23.1" customHeight="1" x14ac:dyDescent="0.2">
      <c r="A106" s="2" t="s">
        <v>97</v>
      </c>
      <c r="B106" s="3" t="s">
        <v>98</v>
      </c>
      <c r="C106" s="6"/>
      <c r="D106" s="4" t="s">
        <v>202</v>
      </c>
      <c r="E106" s="4">
        <f t="shared" si="0"/>
        <v>0</v>
      </c>
    </row>
    <row r="107" spans="1:5" ht="23.1" customHeight="1" x14ac:dyDescent="0.2">
      <c r="A107" s="2" t="s">
        <v>99</v>
      </c>
      <c r="B107" s="3" t="s">
        <v>220</v>
      </c>
      <c r="C107" s="6"/>
      <c r="D107" s="4" t="s">
        <v>202</v>
      </c>
      <c r="E107" s="4">
        <f t="shared" si="0"/>
        <v>0</v>
      </c>
    </row>
    <row r="108" spans="1:5" ht="23.1" customHeight="1" x14ac:dyDescent="0.2">
      <c r="A108" s="2" t="s">
        <v>100</v>
      </c>
      <c r="B108" s="3" t="s">
        <v>101</v>
      </c>
      <c r="C108" s="6"/>
      <c r="D108" s="4" t="s">
        <v>202</v>
      </c>
      <c r="E108" s="4">
        <f t="shared" si="0"/>
        <v>0</v>
      </c>
    </row>
    <row r="109" spans="1:5" ht="23.1" customHeight="1" x14ac:dyDescent="0.2">
      <c r="A109" s="2" t="s">
        <v>102</v>
      </c>
      <c r="B109" s="3" t="s">
        <v>103</v>
      </c>
      <c r="C109" s="6"/>
      <c r="D109" s="4" t="s">
        <v>202</v>
      </c>
      <c r="E109" s="4">
        <f t="shared" si="0"/>
        <v>0</v>
      </c>
    </row>
    <row r="110" spans="1:5" ht="42.95" customHeight="1" x14ac:dyDescent="0.2">
      <c r="A110" s="2" t="s">
        <v>104</v>
      </c>
      <c r="B110" s="3" t="s">
        <v>105</v>
      </c>
      <c r="C110" s="6"/>
      <c r="D110" s="4" t="s">
        <v>202</v>
      </c>
      <c r="E110" s="4">
        <f t="shared" si="0"/>
        <v>0</v>
      </c>
    </row>
    <row r="111" spans="1:5" ht="23.1" customHeight="1" x14ac:dyDescent="0.2">
      <c r="A111" s="2" t="s">
        <v>106</v>
      </c>
      <c r="B111" s="3" t="s">
        <v>282</v>
      </c>
      <c r="C111" s="6"/>
      <c r="D111" s="4" t="s">
        <v>202</v>
      </c>
      <c r="E111" s="4">
        <f t="shared" si="0"/>
        <v>0</v>
      </c>
    </row>
    <row r="112" spans="1:5" ht="23.1" customHeight="1" x14ac:dyDescent="0.2">
      <c r="A112" s="16" t="s">
        <v>107</v>
      </c>
      <c r="B112" s="3" t="s">
        <v>283</v>
      </c>
      <c r="C112" s="6"/>
      <c r="D112" s="4" t="s">
        <v>202</v>
      </c>
      <c r="E112" s="4">
        <f t="shared" si="0"/>
        <v>0</v>
      </c>
    </row>
    <row r="113" spans="1:5" ht="23.1" customHeight="1" x14ac:dyDescent="0.2">
      <c r="A113" s="2" t="s">
        <v>108</v>
      </c>
      <c r="B113" s="82" t="s">
        <v>284</v>
      </c>
      <c r="C113" s="6"/>
      <c r="D113" s="4" t="s">
        <v>202</v>
      </c>
      <c r="E113" s="4">
        <f t="shared" si="0"/>
        <v>0</v>
      </c>
    </row>
    <row r="114" spans="1:5" ht="42.95" customHeight="1" x14ac:dyDescent="0.2">
      <c r="A114" s="73" t="s">
        <v>109</v>
      </c>
      <c r="B114" s="3" t="s">
        <v>246</v>
      </c>
      <c r="C114" s="56"/>
      <c r="D114" s="4" t="s">
        <v>202</v>
      </c>
      <c r="E114" s="4">
        <f t="shared" si="0"/>
        <v>0</v>
      </c>
    </row>
    <row r="115" spans="1:5" s="80" customFormat="1" ht="42.95" customHeight="1" x14ac:dyDescent="0.2">
      <c r="A115" s="77" t="s">
        <v>245</v>
      </c>
      <c r="B115" s="81" t="s">
        <v>285</v>
      </c>
      <c r="C115" s="78"/>
      <c r="D115" s="79" t="s">
        <v>202</v>
      </c>
      <c r="E115" s="4">
        <f t="shared" si="0"/>
        <v>0</v>
      </c>
    </row>
    <row r="116" spans="1:5" ht="42.95" customHeight="1" x14ac:dyDescent="0.2">
      <c r="A116" s="2" t="s">
        <v>264</v>
      </c>
      <c r="B116" s="3" t="s">
        <v>218</v>
      </c>
      <c r="C116" s="6"/>
      <c r="D116" s="4" t="s">
        <v>202</v>
      </c>
      <c r="E116" s="4">
        <f t="shared" si="0"/>
        <v>0</v>
      </c>
    </row>
    <row r="117" spans="1:5" ht="24.95" customHeight="1" x14ac:dyDescent="0.2">
      <c r="A117" s="8"/>
      <c r="B117" s="21" t="s">
        <v>221</v>
      </c>
      <c r="C117" s="21"/>
      <c r="D117" s="20"/>
      <c r="E117" s="21">
        <f>SUM(E99:E116)</f>
        <v>0</v>
      </c>
    </row>
    <row r="118" spans="1:5" ht="15" customHeight="1" x14ac:dyDescent="0.2">
      <c r="A118" s="28"/>
      <c r="B118" s="32"/>
      <c r="C118" s="31"/>
      <c r="D118" s="31"/>
      <c r="E118" s="31"/>
    </row>
    <row r="119" spans="1:5" ht="26.1" customHeight="1" x14ac:dyDescent="0.2">
      <c r="A119" s="140" t="s">
        <v>217</v>
      </c>
      <c r="B119" s="140"/>
      <c r="C119" s="36"/>
      <c r="D119" s="34"/>
      <c r="E119" s="33"/>
    </row>
    <row r="120" spans="1:5" ht="24.95" customHeight="1" x14ac:dyDescent="0.2">
      <c r="A120" s="24" t="s">
        <v>3</v>
      </c>
      <c r="B120" s="25" t="s">
        <v>4</v>
      </c>
      <c r="C120" s="35" t="s">
        <v>5</v>
      </c>
      <c r="D120" s="25" t="s">
        <v>172</v>
      </c>
      <c r="E120" s="25" t="s">
        <v>6</v>
      </c>
    </row>
    <row r="121" spans="1:5" ht="42.95" customHeight="1" x14ac:dyDescent="0.2">
      <c r="A121" s="9" t="s">
        <v>110</v>
      </c>
      <c r="B121" s="7" t="s">
        <v>189</v>
      </c>
      <c r="C121" s="4"/>
      <c r="D121" s="4"/>
      <c r="E121" s="4"/>
    </row>
    <row r="122" spans="1:5" ht="23.1" customHeight="1" x14ac:dyDescent="0.2">
      <c r="A122" s="2" t="s">
        <v>111</v>
      </c>
      <c r="B122" s="3" t="s">
        <v>112</v>
      </c>
      <c r="C122" s="4"/>
      <c r="D122" s="4" t="s">
        <v>14</v>
      </c>
      <c r="E122" s="4">
        <f>C122*1</f>
        <v>0</v>
      </c>
    </row>
    <row r="123" spans="1:5" ht="23.1" customHeight="1" x14ac:dyDescent="0.2">
      <c r="A123" s="2" t="s">
        <v>113</v>
      </c>
      <c r="B123" s="3" t="s">
        <v>118</v>
      </c>
      <c r="C123" s="6"/>
      <c r="D123" s="4" t="s">
        <v>14</v>
      </c>
      <c r="E123" s="4">
        <f t="shared" ref="E123" si="1">C123*1</f>
        <v>0</v>
      </c>
    </row>
    <row r="124" spans="1:5" ht="23.1" customHeight="1" x14ac:dyDescent="0.2">
      <c r="A124" s="2" t="s">
        <v>115</v>
      </c>
      <c r="B124" s="3" t="s">
        <v>120</v>
      </c>
      <c r="C124" s="6"/>
      <c r="D124" s="4" t="s">
        <v>17</v>
      </c>
      <c r="E124" s="4">
        <f>C124*2</f>
        <v>0</v>
      </c>
    </row>
    <row r="125" spans="1:5" ht="23.1" customHeight="1" x14ac:dyDescent="0.2">
      <c r="A125" s="2" t="s">
        <v>117</v>
      </c>
      <c r="B125" s="3" t="s">
        <v>122</v>
      </c>
      <c r="C125" s="6"/>
      <c r="D125" s="4" t="s">
        <v>14</v>
      </c>
      <c r="E125" s="4">
        <f>C125*1</f>
        <v>0</v>
      </c>
    </row>
    <row r="126" spans="1:5" ht="23.1" customHeight="1" x14ac:dyDescent="0.2">
      <c r="A126" s="2" t="s">
        <v>119</v>
      </c>
      <c r="B126" s="3" t="s">
        <v>124</v>
      </c>
      <c r="C126" s="6"/>
      <c r="D126" s="4" t="s">
        <v>14</v>
      </c>
      <c r="E126" s="4">
        <f>C126*1</f>
        <v>0</v>
      </c>
    </row>
    <row r="127" spans="1:5" ht="23.1" customHeight="1" x14ac:dyDescent="0.2">
      <c r="A127" s="2" t="s">
        <v>121</v>
      </c>
      <c r="B127" s="3" t="s">
        <v>125</v>
      </c>
      <c r="C127" s="6"/>
      <c r="D127" s="4" t="s">
        <v>17</v>
      </c>
      <c r="E127" s="4">
        <f>C127*2</f>
        <v>0</v>
      </c>
    </row>
    <row r="128" spans="1:5" ht="42.95" customHeight="1" x14ac:dyDescent="0.2">
      <c r="A128" s="2" t="s">
        <v>123</v>
      </c>
      <c r="B128" s="3" t="s">
        <v>219</v>
      </c>
      <c r="C128" s="6"/>
      <c r="D128" s="4" t="s">
        <v>14</v>
      </c>
      <c r="E128" s="4">
        <f>C128*1</f>
        <v>0</v>
      </c>
    </row>
    <row r="129" spans="1:5" ht="24.95" customHeight="1" x14ac:dyDescent="0.2">
      <c r="A129" s="8"/>
      <c r="B129" s="62" t="s">
        <v>222</v>
      </c>
      <c r="C129" s="21"/>
      <c r="D129" s="21"/>
      <c r="E129" s="21">
        <f>SUM(E122:E128)</f>
        <v>0</v>
      </c>
    </row>
    <row r="130" spans="1:5" ht="15" customHeight="1" x14ac:dyDescent="0.2">
      <c r="A130" s="28"/>
      <c r="B130" s="32"/>
      <c r="C130" s="32"/>
      <c r="D130" s="32"/>
      <c r="E130" s="32"/>
    </row>
    <row r="131" spans="1:5" ht="26.1" customHeight="1" x14ac:dyDescent="0.2">
      <c r="A131" s="140" t="s">
        <v>286</v>
      </c>
      <c r="B131" s="140"/>
      <c r="C131" s="37"/>
      <c r="D131" s="37"/>
      <c r="E131" s="37"/>
    </row>
    <row r="132" spans="1:5" ht="24.95" customHeight="1" x14ac:dyDescent="0.2">
      <c r="A132" s="24" t="s">
        <v>3</v>
      </c>
      <c r="B132" s="39" t="s">
        <v>4</v>
      </c>
      <c r="C132" s="35" t="s">
        <v>5</v>
      </c>
      <c r="D132" s="25" t="s">
        <v>172</v>
      </c>
      <c r="E132" s="35" t="s">
        <v>6</v>
      </c>
    </row>
    <row r="133" spans="1:5" ht="79.5" customHeight="1" x14ac:dyDescent="0.2">
      <c r="A133" s="141" t="s">
        <v>126</v>
      </c>
      <c r="B133" s="38" t="s">
        <v>239</v>
      </c>
      <c r="C133" s="143"/>
      <c r="D133" s="145"/>
      <c r="E133" s="145"/>
    </row>
    <row r="134" spans="1:5" ht="42.95" customHeight="1" x14ac:dyDescent="0.2">
      <c r="A134" s="142"/>
      <c r="B134" s="83" t="s">
        <v>287</v>
      </c>
      <c r="C134" s="144"/>
      <c r="D134" s="146"/>
      <c r="E134" s="146"/>
    </row>
    <row r="135" spans="1:5" ht="23.1" customHeight="1" x14ac:dyDescent="0.2">
      <c r="A135" s="147" t="s">
        <v>127</v>
      </c>
      <c r="B135" s="3" t="s">
        <v>128</v>
      </c>
      <c r="C135" s="4"/>
      <c r="D135" s="4"/>
      <c r="E135" s="4"/>
    </row>
    <row r="136" spans="1:5" ht="23.1" customHeight="1" x14ac:dyDescent="0.2">
      <c r="A136" s="148"/>
      <c r="B136" s="3" t="s">
        <v>129</v>
      </c>
      <c r="C136" s="6"/>
      <c r="D136" s="4" t="s">
        <v>130</v>
      </c>
      <c r="E136" s="4"/>
    </row>
    <row r="137" spans="1:5" ht="23.1" customHeight="1" x14ac:dyDescent="0.2">
      <c r="A137" s="148"/>
      <c r="B137" s="3" t="s">
        <v>131</v>
      </c>
      <c r="C137" s="6"/>
      <c r="D137" s="4" t="s">
        <v>132</v>
      </c>
      <c r="E137" s="4"/>
    </row>
    <row r="138" spans="1:5" ht="23.1" customHeight="1" x14ac:dyDescent="0.2">
      <c r="A138" s="146"/>
      <c r="B138" s="3" t="s">
        <v>133</v>
      </c>
      <c r="C138" s="6"/>
      <c r="D138" s="4" t="s">
        <v>226</v>
      </c>
      <c r="E138" s="4"/>
    </row>
    <row r="139" spans="1:5" ht="23.1" customHeight="1" x14ac:dyDescent="0.2">
      <c r="A139" s="2" t="s">
        <v>134</v>
      </c>
      <c r="B139" s="3" t="s">
        <v>135</v>
      </c>
      <c r="C139" s="6"/>
      <c r="D139" s="4" t="s">
        <v>226</v>
      </c>
      <c r="E139" s="4"/>
    </row>
    <row r="140" spans="1:5" ht="23.1" customHeight="1" x14ac:dyDescent="0.2">
      <c r="A140" s="2" t="s">
        <v>136</v>
      </c>
      <c r="B140" s="3" t="s">
        <v>137</v>
      </c>
      <c r="C140" s="6"/>
      <c r="D140" s="4" t="s">
        <v>138</v>
      </c>
      <c r="E140" s="4"/>
    </row>
    <row r="141" spans="1:5" ht="23.1" customHeight="1" x14ac:dyDescent="0.2">
      <c r="A141" s="2" t="s">
        <v>139</v>
      </c>
      <c r="B141" s="3" t="s">
        <v>140</v>
      </c>
      <c r="C141" s="6"/>
      <c r="D141" s="4" t="s">
        <v>141</v>
      </c>
      <c r="E141" s="4"/>
    </row>
    <row r="142" spans="1:5" ht="23.1" customHeight="1" x14ac:dyDescent="0.2">
      <c r="A142" s="2" t="s">
        <v>142</v>
      </c>
      <c r="B142" s="3" t="s">
        <v>143</v>
      </c>
      <c r="C142" s="6"/>
      <c r="D142" s="4" t="s">
        <v>180</v>
      </c>
      <c r="E142" s="4"/>
    </row>
    <row r="143" spans="1:5" ht="23.1" customHeight="1" x14ac:dyDescent="0.2">
      <c r="A143" s="16" t="s">
        <v>144</v>
      </c>
      <c r="B143" s="3" t="s">
        <v>227</v>
      </c>
      <c r="C143" s="6"/>
      <c r="D143" s="14" t="s">
        <v>29</v>
      </c>
      <c r="E143" s="4"/>
    </row>
    <row r="144" spans="1:5" ht="23.1" customHeight="1" x14ac:dyDescent="0.2">
      <c r="A144" s="2" t="s">
        <v>145</v>
      </c>
      <c r="B144" s="3" t="s">
        <v>146</v>
      </c>
      <c r="C144" s="6"/>
      <c r="D144" s="4" t="s">
        <v>138</v>
      </c>
      <c r="E144" s="4"/>
    </row>
    <row r="145" spans="1:5" ht="42.95" customHeight="1" x14ac:dyDescent="0.2">
      <c r="A145" s="2" t="s">
        <v>147</v>
      </c>
      <c r="B145" s="3" t="s">
        <v>288</v>
      </c>
      <c r="C145" s="6"/>
      <c r="D145" s="4" t="s">
        <v>29</v>
      </c>
      <c r="E145" s="4"/>
    </row>
    <row r="146" spans="1:5" ht="42.95" customHeight="1" x14ac:dyDescent="0.2">
      <c r="A146" s="2" t="s">
        <v>148</v>
      </c>
      <c r="B146" s="3" t="s">
        <v>289</v>
      </c>
      <c r="C146" s="6"/>
      <c r="D146" s="14" t="s">
        <v>149</v>
      </c>
      <c r="E146" s="4"/>
    </row>
    <row r="147" spans="1:5" ht="42.95" customHeight="1" x14ac:dyDescent="0.2">
      <c r="A147" s="2" t="s">
        <v>150</v>
      </c>
      <c r="B147" s="3" t="s">
        <v>228</v>
      </c>
      <c r="C147" s="6"/>
      <c r="D147" s="4" t="s">
        <v>151</v>
      </c>
      <c r="E147" s="4"/>
    </row>
    <row r="148" spans="1:5" ht="42.95" customHeight="1" x14ac:dyDescent="0.2">
      <c r="A148" s="2" t="s">
        <v>152</v>
      </c>
      <c r="B148" s="3" t="s">
        <v>229</v>
      </c>
      <c r="C148" s="6"/>
      <c r="D148" s="14" t="s">
        <v>153</v>
      </c>
      <c r="E148" s="4"/>
    </row>
    <row r="149" spans="1:5" ht="23.1" customHeight="1" x14ac:dyDescent="0.2">
      <c r="A149" s="2" t="s">
        <v>154</v>
      </c>
      <c r="B149" s="3" t="s">
        <v>155</v>
      </c>
      <c r="C149" s="6"/>
      <c r="D149" s="4" t="s">
        <v>29</v>
      </c>
      <c r="E149" s="4"/>
    </row>
    <row r="150" spans="1:5" ht="23.1" customHeight="1" x14ac:dyDescent="0.2">
      <c r="A150" s="2" t="s">
        <v>156</v>
      </c>
      <c r="B150" s="3" t="s">
        <v>290</v>
      </c>
      <c r="C150" s="6"/>
      <c r="D150" s="4" t="s">
        <v>132</v>
      </c>
      <c r="E150" s="4"/>
    </row>
    <row r="151" spans="1:5" ht="23.1" customHeight="1" x14ac:dyDescent="0.2">
      <c r="A151" s="2" t="s">
        <v>157</v>
      </c>
      <c r="B151" s="3" t="s">
        <v>291</v>
      </c>
      <c r="C151" s="6"/>
      <c r="D151" s="4" t="s">
        <v>230</v>
      </c>
      <c r="E151" s="4"/>
    </row>
    <row r="152" spans="1:5" ht="23.1" customHeight="1" x14ac:dyDescent="0.2">
      <c r="A152" s="2" t="s">
        <v>158</v>
      </c>
      <c r="B152" s="3" t="s">
        <v>159</v>
      </c>
      <c r="C152" s="6"/>
      <c r="D152" s="4" t="s">
        <v>231</v>
      </c>
      <c r="E152" s="4"/>
    </row>
    <row r="153" spans="1:5" ht="23.1" customHeight="1" x14ac:dyDescent="0.2">
      <c r="A153" s="2" t="s">
        <v>160</v>
      </c>
      <c r="B153" s="3" t="s">
        <v>161</v>
      </c>
      <c r="C153" s="6"/>
      <c r="D153" s="4" t="s">
        <v>153</v>
      </c>
      <c r="E153" s="4"/>
    </row>
    <row r="154" spans="1:5" ht="23.1" customHeight="1" x14ac:dyDescent="0.2">
      <c r="A154" s="2" t="s">
        <v>162</v>
      </c>
      <c r="B154" s="1" t="s">
        <v>233</v>
      </c>
      <c r="C154" s="3"/>
      <c r="D154" s="4" t="s">
        <v>153</v>
      </c>
      <c r="E154" s="4"/>
    </row>
    <row r="155" spans="1:5" ht="23.1" customHeight="1" x14ac:dyDescent="0.2">
      <c r="A155" s="2" t="s">
        <v>232</v>
      </c>
      <c r="B155" s="3" t="s">
        <v>234</v>
      </c>
      <c r="C155" s="6"/>
      <c r="D155" s="4" t="s">
        <v>185</v>
      </c>
      <c r="E155" s="4"/>
    </row>
    <row r="156" spans="1:5" ht="23.1" customHeight="1" x14ac:dyDescent="0.2">
      <c r="A156" s="2" t="s">
        <v>236</v>
      </c>
      <c r="B156" s="3" t="s">
        <v>114</v>
      </c>
      <c r="C156" s="6"/>
      <c r="D156" s="4" t="s">
        <v>14</v>
      </c>
      <c r="E156" s="70">
        <f>C156*1</f>
        <v>0</v>
      </c>
    </row>
    <row r="157" spans="1:5" ht="23.1" customHeight="1" x14ac:dyDescent="0.2">
      <c r="A157" s="2" t="s">
        <v>293</v>
      </c>
      <c r="B157" s="3" t="s">
        <v>116</v>
      </c>
      <c r="C157" s="6"/>
      <c r="D157" s="4" t="s">
        <v>17</v>
      </c>
      <c r="E157" s="70">
        <f>C157*2</f>
        <v>0</v>
      </c>
    </row>
    <row r="158" spans="1:5" ht="42.95" customHeight="1" x14ac:dyDescent="0.2">
      <c r="A158" s="2" t="s">
        <v>294</v>
      </c>
      <c r="B158" s="3" t="s">
        <v>205</v>
      </c>
      <c r="C158" s="6"/>
      <c r="D158" s="4" t="s">
        <v>14</v>
      </c>
      <c r="E158" s="70">
        <f>C158*1</f>
        <v>0</v>
      </c>
    </row>
    <row r="159" spans="1:5" ht="24.95" customHeight="1" thickBot="1" x14ac:dyDescent="0.25">
      <c r="A159" s="63"/>
      <c r="B159" s="22" t="s">
        <v>292</v>
      </c>
      <c r="C159" s="22"/>
      <c r="D159" s="22"/>
      <c r="E159" s="22">
        <f>SUM(E135:E158)</f>
        <v>0</v>
      </c>
    </row>
    <row r="160" spans="1:5" ht="30" customHeight="1" thickBot="1" x14ac:dyDescent="0.25">
      <c r="A160" s="64"/>
      <c r="B160" s="66" t="s">
        <v>163</v>
      </c>
      <c r="C160" s="23"/>
      <c r="D160" s="65"/>
      <c r="E160" s="23">
        <f>E159+E129+E117+E94+E62</f>
        <v>0</v>
      </c>
    </row>
    <row r="161" spans="1:5" ht="30" customHeight="1" x14ac:dyDescent="0.2">
      <c r="A161" s="40"/>
      <c r="B161" s="98"/>
      <c r="C161" s="42"/>
      <c r="D161" s="43"/>
      <c r="E161" s="42"/>
    </row>
    <row r="162" spans="1:5" s="13" customFormat="1" ht="23.1" customHeight="1" x14ac:dyDescent="0.2">
      <c r="A162" s="40"/>
      <c r="B162" s="41"/>
      <c r="C162" s="42"/>
      <c r="D162" s="43"/>
      <c r="E162" s="42"/>
    </row>
    <row r="163" spans="1:5" s="100" customFormat="1" ht="23.1" customHeight="1" x14ac:dyDescent="0.2">
      <c r="A163" s="149" t="s">
        <v>302</v>
      </c>
      <c r="B163" s="150"/>
      <c r="C163" s="99"/>
      <c r="D163" s="99"/>
      <c r="E163" s="99"/>
    </row>
    <row r="164" spans="1:5" s="103" customFormat="1" ht="23.1" customHeight="1" x14ac:dyDescent="0.2">
      <c r="A164" s="101"/>
      <c r="B164" s="101"/>
      <c r="C164" s="102"/>
      <c r="D164" s="102"/>
      <c r="E164" s="102"/>
    </row>
    <row r="165" spans="1:5" s="103" customFormat="1" ht="23.1" customHeight="1" x14ac:dyDescent="0.2">
      <c r="A165" s="104"/>
      <c r="B165" s="104"/>
      <c r="C165" s="105"/>
      <c r="D165" s="105"/>
      <c r="E165" s="105"/>
    </row>
    <row r="166" spans="1:5" s="103" customFormat="1" ht="23.1" customHeight="1" x14ac:dyDescent="0.2">
      <c r="A166" s="104"/>
      <c r="B166" s="104"/>
      <c r="C166" s="105"/>
      <c r="D166" s="105"/>
      <c r="E166" s="105"/>
    </row>
    <row r="167" spans="1:5" s="103" customFormat="1" ht="23.1" customHeight="1" x14ac:dyDescent="0.2">
      <c r="A167" s="104"/>
      <c r="B167" s="104"/>
      <c r="C167" s="105"/>
      <c r="D167" s="105"/>
      <c r="E167" s="105"/>
    </row>
    <row r="168" spans="1:5" s="103" customFormat="1" ht="23.1" customHeight="1" x14ac:dyDescent="0.2">
      <c r="A168" s="104"/>
      <c r="B168" s="104"/>
      <c r="C168" s="105"/>
      <c r="D168" s="105"/>
      <c r="E168" s="105"/>
    </row>
    <row r="169" spans="1:5" s="112" customFormat="1" ht="30" customHeight="1" x14ac:dyDescent="0.2">
      <c r="A169" s="111"/>
      <c r="B169" s="151" t="s">
        <v>164</v>
      </c>
      <c r="C169" s="151"/>
      <c r="D169" s="151"/>
      <c r="E169" s="151"/>
    </row>
    <row r="170" spans="1:5" s="107" customFormat="1" ht="30" customHeight="1" x14ac:dyDescent="0.55000000000000004">
      <c r="A170" s="106"/>
      <c r="B170" s="126" t="s">
        <v>165</v>
      </c>
      <c r="C170" s="126"/>
      <c r="D170" s="126"/>
      <c r="E170" s="126"/>
    </row>
    <row r="171" spans="1:5" s="109" customFormat="1" ht="30" customHeight="1" x14ac:dyDescent="0.55000000000000004">
      <c r="A171" s="108"/>
      <c r="B171" s="126" t="s">
        <v>166</v>
      </c>
      <c r="C171" s="126"/>
      <c r="D171" s="126"/>
      <c r="E171" s="126"/>
    </row>
    <row r="172" spans="1:5" s="107" customFormat="1" ht="23.1" customHeight="1" x14ac:dyDescent="0.2">
      <c r="A172" s="106"/>
      <c r="B172" s="139" t="s">
        <v>167</v>
      </c>
      <c r="C172" s="139"/>
      <c r="D172" s="139"/>
      <c r="E172" s="139"/>
    </row>
    <row r="173" spans="1:5" s="110" customFormat="1" ht="30" customHeight="1" x14ac:dyDescent="0.55000000000000004">
      <c r="A173" s="108"/>
      <c r="B173" s="126" t="s">
        <v>168</v>
      </c>
      <c r="C173" s="126"/>
      <c r="D173" s="126"/>
      <c r="E173" s="126"/>
    </row>
    <row r="174" spans="1:5" s="67" customFormat="1" ht="23.1" customHeight="1" x14ac:dyDescent="0.2">
      <c r="A174" s="127" t="s">
        <v>248</v>
      </c>
      <c r="B174" s="128"/>
      <c r="C174" s="128"/>
      <c r="D174" s="128"/>
      <c r="E174" s="129"/>
    </row>
    <row r="175" spans="1:5" s="67" customFormat="1" ht="30.75" customHeight="1" x14ac:dyDescent="0.2">
      <c r="A175" s="116" t="s">
        <v>257</v>
      </c>
      <c r="B175" s="130" t="s">
        <v>249</v>
      </c>
      <c r="C175" s="131"/>
      <c r="D175" s="131"/>
      <c r="E175" s="132"/>
    </row>
    <row r="176" spans="1:5" s="68" customFormat="1" ht="30.75" customHeight="1" x14ac:dyDescent="0.25">
      <c r="A176" s="116" t="s">
        <v>256</v>
      </c>
      <c r="B176" s="133" t="s">
        <v>240</v>
      </c>
      <c r="C176" s="134"/>
      <c r="D176" s="134"/>
      <c r="E176" s="135"/>
    </row>
    <row r="177" spans="1:5" s="67" customFormat="1" ht="46.5" customHeight="1" x14ac:dyDescent="0.25">
      <c r="A177" s="116" t="s">
        <v>258</v>
      </c>
      <c r="B177" s="136" t="s">
        <v>301</v>
      </c>
      <c r="C177" s="137"/>
      <c r="D177" s="137"/>
      <c r="E177" s="138"/>
    </row>
    <row r="178" spans="1:5" s="26" customFormat="1" ht="30.75" customHeight="1" x14ac:dyDescent="0.2">
      <c r="A178" s="117" t="s">
        <v>259</v>
      </c>
      <c r="B178" s="118" t="s">
        <v>247</v>
      </c>
      <c r="C178" s="99"/>
      <c r="D178" s="99"/>
      <c r="E178" s="119"/>
    </row>
    <row r="179" spans="1:5" s="26" customFormat="1" ht="30.75" customHeight="1" x14ac:dyDescent="0.2">
      <c r="A179" s="117"/>
      <c r="B179" s="118" t="s">
        <v>262</v>
      </c>
      <c r="C179" s="99"/>
      <c r="D179" s="99"/>
      <c r="E179" s="119"/>
    </row>
    <row r="180" spans="1:5" ht="30.75" customHeight="1" x14ac:dyDescent="0.2">
      <c r="A180" s="120" t="s">
        <v>260</v>
      </c>
      <c r="B180" s="122" t="s">
        <v>300</v>
      </c>
      <c r="C180" s="123"/>
      <c r="D180" s="123"/>
      <c r="E180" s="121"/>
    </row>
    <row r="185" spans="1:5" x14ac:dyDescent="0.2">
      <c r="D185" s="1"/>
      <c r="E185" s="1"/>
    </row>
  </sheetData>
  <mergeCells count="44">
    <mergeCell ref="A4:E4"/>
    <mergeCell ref="F61:H61"/>
    <mergeCell ref="A89:A92"/>
    <mergeCell ref="A27:A29"/>
    <mergeCell ref="A1:B1"/>
    <mergeCell ref="A2:E2"/>
    <mergeCell ref="A3:E3"/>
    <mergeCell ref="A5:B5"/>
    <mergeCell ref="A6:B6"/>
    <mergeCell ref="A7:B7"/>
    <mergeCell ref="A8:E8"/>
    <mergeCell ref="A9:B9"/>
    <mergeCell ref="A12:A18"/>
    <mergeCell ref="A22:A26"/>
    <mergeCell ref="A71:A73"/>
    <mergeCell ref="A74:A79"/>
    <mergeCell ref="A31:A34"/>
    <mergeCell ref="A39:A42"/>
    <mergeCell ref="A47:A50"/>
    <mergeCell ref="A64:B64"/>
    <mergeCell ref="A67:A70"/>
    <mergeCell ref="B169:E169"/>
    <mergeCell ref="B170:E170"/>
    <mergeCell ref="B171:E171"/>
    <mergeCell ref="A96:B96"/>
    <mergeCell ref="A80:A82"/>
    <mergeCell ref="A83:A85"/>
    <mergeCell ref="A86:A88"/>
    <mergeCell ref="B180:D180"/>
    <mergeCell ref="D1:E1"/>
    <mergeCell ref="B173:E173"/>
    <mergeCell ref="A174:E174"/>
    <mergeCell ref="B175:E175"/>
    <mergeCell ref="B176:E176"/>
    <mergeCell ref="B177:E177"/>
    <mergeCell ref="B172:E172"/>
    <mergeCell ref="A119:B119"/>
    <mergeCell ref="A131:B131"/>
    <mergeCell ref="A133:A134"/>
    <mergeCell ref="C133:C134"/>
    <mergeCell ref="D133:D134"/>
    <mergeCell ref="E133:E134"/>
    <mergeCell ref="A135:A138"/>
    <mergeCell ref="A163:B163"/>
  </mergeCells>
  <pageMargins left="0.23622047244094491" right="0.23622047244094491" top="0.55118110236220474" bottom="0.35433070866141736" header="0.31496062992125984" footer="0.31496062992125984"/>
  <pageSetup paperSize="9" scale="85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4"/>
  <sheetViews>
    <sheetView topLeftCell="A34" zoomScale="90" zoomScaleNormal="90" zoomScaleSheetLayoutView="70" workbookViewId="0">
      <selection activeCell="B50" sqref="B50"/>
    </sheetView>
  </sheetViews>
  <sheetFormatPr defaultColWidth="9" defaultRowHeight="24" x14ac:dyDescent="0.55000000000000004"/>
  <cols>
    <col min="1" max="1" width="10.625" style="10" customWidth="1"/>
    <col min="2" max="2" width="91.625" style="10" customWidth="1"/>
    <col min="3" max="3" width="22.625" style="10" customWidth="1"/>
    <col min="4" max="16384" width="9" style="10"/>
  </cols>
  <sheetData>
    <row r="1" spans="1:3" ht="30" customHeight="1" x14ac:dyDescent="0.55000000000000004">
      <c r="A1" s="175"/>
      <c r="B1" s="176"/>
      <c r="C1" s="113" t="s">
        <v>181</v>
      </c>
    </row>
    <row r="2" spans="1:3" ht="30" customHeight="1" x14ac:dyDescent="0.55000000000000004">
      <c r="A2" s="177" t="s">
        <v>295</v>
      </c>
      <c r="B2" s="177"/>
      <c r="C2" s="177"/>
    </row>
    <row r="3" spans="1:3" ht="30" customHeight="1" x14ac:dyDescent="0.55000000000000004">
      <c r="A3" s="178" t="s">
        <v>299</v>
      </c>
      <c r="B3" s="178"/>
      <c r="C3" s="178"/>
    </row>
    <row r="4" spans="1:3" ht="30" customHeight="1" x14ac:dyDescent="0.7">
      <c r="B4" s="10" t="s">
        <v>182</v>
      </c>
      <c r="C4" s="84"/>
    </row>
    <row r="5" spans="1:3" x14ac:dyDescent="0.55000000000000004">
      <c r="A5" s="44" t="s">
        <v>210</v>
      </c>
      <c r="C5" s="90"/>
    </row>
    <row r="6" spans="1:3" x14ac:dyDescent="0.55000000000000004">
      <c r="A6" s="91" t="s">
        <v>3</v>
      </c>
      <c r="B6" s="91" t="s">
        <v>244</v>
      </c>
    </row>
    <row r="7" spans="1:3" x14ac:dyDescent="0.55000000000000004">
      <c r="A7" s="85" t="s">
        <v>250</v>
      </c>
      <c r="B7" s="86"/>
      <c r="C7" s="90"/>
    </row>
    <row r="8" spans="1:3" x14ac:dyDescent="0.55000000000000004">
      <c r="A8" s="87">
        <v>1.1000000000000001</v>
      </c>
      <c r="B8" s="11" t="s">
        <v>253</v>
      </c>
      <c r="C8" s="90"/>
    </row>
    <row r="9" spans="1:3" x14ac:dyDescent="0.55000000000000004">
      <c r="A9" s="88" t="s">
        <v>251</v>
      </c>
      <c r="B9" s="89"/>
      <c r="C9" s="90"/>
    </row>
    <row r="10" spans="1:3" x14ac:dyDescent="0.55000000000000004">
      <c r="A10" s="87">
        <v>1.2</v>
      </c>
      <c r="B10" s="11" t="s">
        <v>254</v>
      </c>
      <c r="C10" s="90"/>
    </row>
    <row r="11" spans="1:3" x14ac:dyDescent="0.55000000000000004">
      <c r="A11" s="87">
        <v>1.3</v>
      </c>
      <c r="B11" s="11" t="s">
        <v>255</v>
      </c>
      <c r="C11" s="90"/>
    </row>
    <row r="12" spans="1:3" ht="18" customHeight="1" x14ac:dyDescent="0.55000000000000004">
      <c r="C12" s="90"/>
    </row>
    <row r="13" spans="1:3" x14ac:dyDescent="0.55000000000000004">
      <c r="A13" s="44" t="s">
        <v>298</v>
      </c>
      <c r="C13" s="90"/>
    </row>
    <row r="14" spans="1:3" x14ac:dyDescent="0.55000000000000004">
      <c r="A14" s="91" t="s">
        <v>3</v>
      </c>
      <c r="B14" s="91" t="s">
        <v>244</v>
      </c>
      <c r="C14" s="91" t="s">
        <v>303</v>
      </c>
    </row>
    <row r="15" spans="1:3" x14ac:dyDescent="0.55000000000000004">
      <c r="A15" s="170" t="s">
        <v>56</v>
      </c>
      <c r="B15" s="173" t="s">
        <v>57</v>
      </c>
      <c r="C15" s="174"/>
    </row>
    <row r="16" spans="1:3" x14ac:dyDescent="0.55000000000000004">
      <c r="A16" s="171"/>
      <c r="B16" s="11" t="s">
        <v>241</v>
      </c>
      <c r="C16" s="11"/>
    </row>
    <row r="17" spans="1:3" x14ac:dyDescent="0.55000000000000004">
      <c r="A17" s="172"/>
      <c r="B17" s="11" t="s">
        <v>242</v>
      </c>
      <c r="C17" s="11"/>
    </row>
    <row r="18" spans="1:3" x14ac:dyDescent="0.55000000000000004">
      <c r="A18" s="170" t="s">
        <v>64</v>
      </c>
      <c r="B18" s="173" t="s">
        <v>279</v>
      </c>
      <c r="C18" s="174"/>
    </row>
    <row r="19" spans="1:3" x14ac:dyDescent="0.55000000000000004">
      <c r="A19" s="171"/>
      <c r="B19" s="92" t="s">
        <v>252</v>
      </c>
      <c r="C19" s="11"/>
    </row>
    <row r="20" spans="1:3" x14ac:dyDescent="0.55000000000000004">
      <c r="A20" s="172"/>
      <c r="B20" s="92" t="s">
        <v>67</v>
      </c>
      <c r="C20" s="11"/>
    </row>
    <row r="21" spans="1:3" x14ac:dyDescent="0.55000000000000004">
      <c r="A21" s="170" t="s">
        <v>69</v>
      </c>
      <c r="B21" s="173" t="s">
        <v>197</v>
      </c>
      <c r="C21" s="174"/>
    </row>
    <row r="22" spans="1:3" x14ac:dyDescent="0.55000000000000004">
      <c r="A22" s="171"/>
      <c r="B22" s="92" t="s">
        <v>70</v>
      </c>
      <c r="C22" s="11"/>
    </row>
    <row r="23" spans="1:3" x14ac:dyDescent="0.55000000000000004">
      <c r="A23" s="171"/>
      <c r="B23" s="92" t="s">
        <v>196</v>
      </c>
      <c r="C23" s="11"/>
    </row>
    <row r="24" spans="1:3" x14ac:dyDescent="0.55000000000000004">
      <c r="A24" s="171"/>
      <c r="B24" s="173" t="s">
        <v>223</v>
      </c>
      <c r="C24" s="174"/>
    </row>
    <row r="25" spans="1:3" x14ac:dyDescent="0.55000000000000004">
      <c r="A25" s="171"/>
      <c r="B25" s="92" t="s">
        <v>70</v>
      </c>
      <c r="C25" s="11"/>
    </row>
    <row r="26" spans="1:3" x14ac:dyDescent="0.55000000000000004">
      <c r="A26" s="172"/>
      <c r="B26" s="92" t="s">
        <v>196</v>
      </c>
      <c r="C26" s="11"/>
    </row>
    <row r="27" spans="1:3" x14ac:dyDescent="0.55000000000000004">
      <c r="A27" s="170" t="s">
        <v>72</v>
      </c>
      <c r="B27" s="173" t="s">
        <v>198</v>
      </c>
      <c r="C27" s="174"/>
    </row>
    <row r="28" spans="1:3" x14ac:dyDescent="0.55000000000000004">
      <c r="A28" s="171"/>
      <c r="B28" s="92" t="s">
        <v>73</v>
      </c>
      <c r="C28" s="11"/>
    </row>
    <row r="29" spans="1:3" x14ac:dyDescent="0.55000000000000004">
      <c r="A29" s="172"/>
      <c r="B29" s="92" t="s">
        <v>67</v>
      </c>
      <c r="C29" s="11"/>
    </row>
    <row r="30" spans="1:3" x14ac:dyDescent="0.55000000000000004">
      <c r="A30" s="170" t="s">
        <v>74</v>
      </c>
      <c r="B30" s="173" t="s">
        <v>75</v>
      </c>
      <c r="C30" s="174"/>
    </row>
    <row r="31" spans="1:3" x14ac:dyDescent="0.55000000000000004">
      <c r="A31" s="171"/>
      <c r="B31" s="92" t="s">
        <v>10</v>
      </c>
      <c r="C31" s="11"/>
    </row>
    <row r="32" spans="1:3" x14ac:dyDescent="0.55000000000000004">
      <c r="A32" s="172"/>
      <c r="B32" s="92" t="s">
        <v>77</v>
      </c>
      <c r="C32" s="11"/>
    </row>
    <row r="33" spans="1:3" x14ac:dyDescent="0.55000000000000004">
      <c r="A33" s="170" t="s">
        <v>79</v>
      </c>
      <c r="B33" s="173" t="s">
        <v>80</v>
      </c>
      <c r="C33" s="174"/>
    </row>
    <row r="34" spans="1:3" x14ac:dyDescent="0.55000000000000004">
      <c r="A34" s="171"/>
      <c r="B34" s="92" t="s">
        <v>10</v>
      </c>
      <c r="C34" s="11"/>
    </row>
    <row r="35" spans="1:3" x14ac:dyDescent="0.55000000000000004">
      <c r="A35" s="172"/>
      <c r="B35" s="92" t="s">
        <v>77</v>
      </c>
      <c r="C35" s="11"/>
    </row>
    <row r="36" spans="1:3" x14ac:dyDescent="0.55000000000000004">
      <c r="A36" s="170" t="s">
        <v>82</v>
      </c>
      <c r="B36" s="173" t="s">
        <v>188</v>
      </c>
      <c r="C36" s="174"/>
    </row>
    <row r="37" spans="1:3" x14ac:dyDescent="0.55000000000000004">
      <c r="A37" s="171"/>
      <c r="B37" s="92" t="s">
        <v>211</v>
      </c>
      <c r="C37" s="11"/>
    </row>
    <row r="38" spans="1:3" x14ac:dyDescent="0.55000000000000004">
      <c r="A38" s="171"/>
      <c r="B38" s="11" t="s">
        <v>212</v>
      </c>
      <c r="C38" s="11"/>
    </row>
    <row r="39" spans="1:3" x14ac:dyDescent="0.55000000000000004">
      <c r="A39" s="172"/>
      <c r="B39" s="93" t="s">
        <v>213</v>
      </c>
      <c r="C39" s="11"/>
    </row>
    <row r="40" spans="1:3" x14ac:dyDescent="0.55000000000000004">
      <c r="A40" s="94">
        <v>2.8</v>
      </c>
      <c r="B40" s="95" t="s">
        <v>263</v>
      </c>
      <c r="C40" s="69"/>
    </row>
    <row r="41" spans="1:3" ht="18" customHeight="1" x14ac:dyDescent="0.55000000000000004"/>
    <row r="42" spans="1:3" x14ac:dyDescent="0.55000000000000004">
      <c r="A42" s="169" t="s">
        <v>215</v>
      </c>
      <c r="B42" s="169"/>
    </row>
    <row r="43" spans="1:3" x14ac:dyDescent="0.55000000000000004">
      <c r="A43" s="91" t="s">
        <v>3</v>
      </c>
      <c r="B43" s="96" t="s">
        <v>244</v>
      </c>
      <c r="C43" s="91" t="s">
        <v>303</v>
      </c>
    </row>
    <row r="44" spans="1:3" ht="42.95" customHeight="1" x14ac:dyDescent="0.55000000000000004">
      <c r="A44" s="97" t="s">
        <v>84</v>
      </c>
      <c r="B44" s="92" t="s">
        <v>296</v>
      </c>
      <c r="C44" s="69"/>
    </row>
  </sheetData>
  <mergeCells count="19">
    <mergeCell ref="A1:B1"/>
    <mergeCell ref="A2:C2"/>
    <mergeCell ref="A18:A20"/>
    <mergeCell ref="A21:A26"/>
    <mergeCell ref="A27:A29"/>
    <mergeCell ref="A3:C3"/>
    <mergeCell ref="A42:B42"/>
    <mergeCell ref="A15:A17"/>
    <mergeCell ref="A30:A32"/>
    <mergeCell ref="A33:A35"/>
    <mergeCell ref="A36:A39"/>
    <mergeCell ref="B15:C15"/>
    <mergeCell ref="B18:C18"/>
    <mergeCell ref="B21:C21"/>
    <mergeCell ref="B24:C24"/>
    <mergeCell ref="B27:C27"/>
    <mergeCell ref="B30:C30"/>
    <mergeCell ref="B33:C33"/>
    <mergeCell ref="B36:C36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แบบรายงานชม.ปฏิบัติงาน</vt:lpstr>
      <vt:lpstr>หลักฐานประกอบการพิจารณ</vt:lpstr>
      <vt:lpstr>แบบรายงานชม.ปฏิบัติงาน!Print_Area</vt:lpstr>
      <vt:lpstr>แบบรายงานชม.ปฏิบัติงาน!Print_Titles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2023-06-23T04:12:03Z</dcterms:modified>
</cp:coreProperties>
</file>